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085"/>
  </bookViews>
  <sheets>
    <sheet name="Uchazeč" sheetId="1" r:id="rId1"/>
    <sheet name="Stavba" sheetId="2" r:id="rId2"/>
    <sheet name="01 1 " sheetId="3" r:id="rId3"/>
    <sheet name="05 1 " sheetId="4" r:id="rId4"/>
    <sheet name="VN 1 " sheetId="5" r:id="rId5"/>
  </sheets>
  <externalReferences>
    <externalReference r:id="rId6"/>
  </externalReferences>
  <definedNames>
    <definedName name="cisloobjektu">#REF!</definedName>
    <definedName name="CisloStavby" localSheetId="1">Stavba!$D$5</definedName>
    <definedName name="cislostavby">#REF!</definedName>
    <definedName name="dadresa" localSheetId="3">[1]Stavba!#REF!</definedName>
    <definedName name="dadresa" localSheetId="4">[1]Stavba!#REF!</definedName>
    <definedName name="dadresa">Stavba!#REF!</definedName>
    <definedName name="Datum">#REF!</definedName>
    <definedName name="DIČ" localSheetId="3">[1]Stavba!#REF!</definedName>
    <definedName name="DIČ" localSheetId="4">[1]Stavba!#REF!</definedName>
    <definedName name="DIČ">Stavba!#REF!</definedName>
    <definedName name="Dil">#REF!</definedName>
    <definedName name="dmisto" localSheetId="3">[1]Stavba!#REF!</definedName>
    <definedName name="dmisto" localSheetId="4">[1]Stavba!#REF!</definedName>
    <definedName name="dmisto">Stavba!#REF!</definedName>
    <definedName name="Dodavka">#REF!</definedName>
    <definedName name="Dodavka0" localSheetId="3">'05 1 '!#REF!</definedName>
    <definedName name="Dodavka0" localSheetId="4">'VN 1 '!#REF!</definedName>
    <definedName name="Dodavka0">'01 1 '!#REF!</definedName>
    <definedName name="dpsc" localSheetId="3">[1]Stavba!#REF!</definedName>
    <definedName name="dpsc" localSheetId="4">[1]Stavba!#REF!</definedName>
    <definedName name="dpsc">Stavba!#REF!</definedName>
    <definedName name="HSV">#REF!</definedName>
    <definedName name="HSV0" localSheetId="3">'05 1 '!#REF!</definedName>
    <definedName name="HSV0" localSheetId="4">'VN 1 '!#REF!</definedName>
    <definedName name="HSV0">'01 1 '!#REF!</definedName>
    <definedName name="HZS">#REF!</definedName>
    <definedName name="HZS0" localSheetId="3">'05 1 '!#REF!</definedName>
    <definedName name="HZS0" localSheetId="4">'VN 1 '!#REF!</definedName>
    <definedName name="HZS0">'01 1 '!#REF!</definedName>
    <definedName name="IČO" localSheetId="3">[1]Stavba!#REF!</definedName>
    <definedName name="IČO" localSheetId="4">[1]Stavba!#REF!</definedName>
    <definedName name="IČO">Stavba!#REF!</definedName>
    <definedName name="JKSO">#REF!</definedName>
    <definedName name="MJ">#REF!</definedName>
    <definedName name="Mont">#REF!</definedName>
    <definedName name="Montaz0" localSheetId="3">'05 1 '!#REF!</definedName>
    <definedName name="Montaz0" localSheetId="4">'VN 1 '!#REF!</definedName>
    <definedName name="Montaz0">'01 1 '!#REF!</definedName>
    <definedName name="NazevDilu">#REF!</definedName>
    <definedName name="NazevObjektu" localSheetId="1">Stavba!$C$28</definedName>
    <definedName name="nazevobjektu">#REF!</definedName>
    <definedName name="NazevStavby" localSheetId="1">Stavba!$E$5</definedName>
    <definedName name="nazevstavby">#REF!</definedName>
    <definedName name="_xlnm.Print_Titles" localSheetId="2">'01 1 '!$1:$6</definedName>
    <definedName name="_xlnm.Print_Titles" localSheetId="3">'05 1 '!$1:$6</definedName>
    <definedName name="_xlnm.Print_Titles" localSheetId="4">'VN 1 '!$1:$6</definedName>
    <definedName name="Objednatel" localSheetId="1">Stavba!$D$8</definedName>
    <definedName name="Objednatel">#REF!</definedName>
    <definedName name="Objekt">Stavba!$B$28</definedName>
    <definedName name="_xlnm.Print_Area" localSheetId="2">'01 1 '!$A$1:$K$1207</definedName>
    <definedName name="_xlnm.Print_Area" localSheetId="3">'05 1 '!$A$1:$K$370</definedName>
    <definedName name="_xlnm.Print_Area" localSheetId="1">Stavba!$A$1:$I$36</definedName>
    <definedName name="_xlnm.Print_Area" localSheetId="4">'VN 1 '!$A$1:$K$25</definedName>
    <definedName name="odic">Stavba!$J$9</definedName>
    <definedName name="oico">Stavba!$J$8</definedName>
    <definedName name="omisto">Stavba!$D$10</definedName>
    <definedName name="onazev">Stavba!$D$9</definedName>
    <definedName name="opsc">Stavba!$C$10</definedName>
    <definedName name="PocetMJ">#REF!</definedName>
    <definedName name="Poznamka">#REF!</definedName>
    <definedName name="Projektant">#REF!</definedName>
    <definedName name="PSV">#REF!</definedName>
    <definedName name="PSV0" localSheetId="3">'05 1 '!#REF!</definedName>
    <definedName name="PSV0" localSheetId="4">'VN 1 '!#REF!</definedName>
    <definedName name="PSV0">'01 1 '!#REF!</definedName>
    <definedName name="SloupecCC" localSheetId="3">'05 1 '!$G$6</definedName>
    <definedName name="SloupecCC" localSheetId="4">'VN 1 '!$G$6</definedName>
    <definedName name="SloupecCC">'01 1 '!$G$6</definedName>
    <definedName name="SloupecCDH" localSheetId="3">'05 1 '!$K$6</definedName>
    <definedName name="SloupecCDH" localSheetId="4">'VN 1 '!$K$6</definedName>
    <definedName name="SloupecCDH">'01 1 '!$K$6</definedName>
    <definedName name="SloupecCisloPol" localSheetId="3">'05 1 '!$B$6</definedName>
    <definedName name="SloupecCisloPol" localSheetId="4">'VN 1 '!$B$6</definedName>
    <definedName name="SloupecCisloPol">'01 1 '!$B$6</definedName>
    <definedName name="SloupecCH" localSheetId="3">'05 1 '!$I$6</definedName>
    <definedName name="SloupecCH" localSheetId="4">'VN 1 '!$I$6</definedName>
    <definedName name="SloupecCH">'01 1 '!$I$6</definedName>
    <definedName name="SloupecJC" localSheetId="3">'05 1 '!$F$6</definedName>
    <definedName name="SloupecJC" localSheetId="4">'VN 1 '!$F$6</definedName>
    <definedName name="SloupecJC">'01 1 '!$F$6</definedName>
    <definedName name="SloupecJDH" localSheetId="3">'05 1 '!$J$6</definedName>
    <definedName name="SloupecJDH" localSheetId="4">'VN 1 '!$J$6</definedName>
    <definedName name="SloupecJDH">'01 1 '!$J$6</definedName>
    <definedName name="SloupecJDM" localSheetId="3">'05 1 '!$J$6</definedName>
    <definedName name="SloupecJDM" localSheetId="4">'VN 1 '!$J$6</definedName>
    <definedName name="SloupecJDM">'01 1 '!$J$6</definedName>
    <definedName name="SloupecJH" localSheetId="3">'05 1 '!$H$6</definedName>
    <definedName name="SloupecJH" localSheetId="4">'VN 1 '!$H$6</definedName>
    <definedName name="SloupecJH">'01 1 '!$H$6</definedName>
    <definedName name="SloupecMJ" localSheetId="3">'05 1 '!$D$6</definedName>
    <definedName name="SloupecMJ" localSheetId="4">'VN 1 '!$D$6</definedName>
    <definedName name="SloupecMJ">'01 1 '!$D$6</definedName>
    <definedName name="SloupecMnozstvi" localSheetId="3">'05 1 '!$E$6</definedName>
    <definedName name="SloupecMnozstvi" localSheetId="4">'VN 1 '!$E$6</definedName>
    <definedName name="SloupecMnozstvi">'01 1 '!$E$6</definedName>
    <definedName name="SloupecNazPol" localSheetId="3">'05 1 '!$C$6</definedName>
    <definedName name="SloupecNazPol" localSheetId="4">'VN 1 '!$C$6</definedName>
    <definedName name="SloupecNazPol">'01 1 '!$C$6</definedName>
    <definedName name="SloupecPC" localSheetId="3">'05 1 '!$A$6</definedName>
    <definedName name="SloupecPC" localSheetId="4">'VN 1 '!$A$6</definedName>
    <definedName name="SloupecPC">'01 1 '!$A$6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opt" localSheetId="2" hidden="1">'01 1 '!#REF!</definedName>
    <definedName name="solver_opt" localSheetId="3" hidden="1">'05 1 '!#REF!</definedName>
    <definedName name="solver_opt" localSheetId="4" hidden="1">'VN 1 '!#REF!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val" localSheetId="2" hidden="1">0</definedName>
    <definedName name="solver_val" localSheetId="3" hidden="1">0</definedName>
    <definedName name="solver_val" localSheetId="4" hidden="1">0</definedName>
    <definedName name="StavbaCelkem" localSheetId="3">[1]Stavba!$F$94</definedName>
    <definedName name="StavbaCelkem" localSheetId="4">[1]Stavba!$F$94</definedName>
    <definedName name="StavbaCelkem">Stavba!$F$32</definedName>
    <definedName name="Typ" localSheetId="3">'05 1 '!#REF!</definedName>
    <definedName name="Typ" localSheetId="4">'VN 1 '!#REF!</definedName>
    <definedName name="Typ">'01 1 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1">Stavba!#REF!</definedName>
    <definedName name="Zhotovitel">#REF!</definedName>
  </definedNames>
  <calcPr calcId="125725" fullCalcOnLoad="1"/>
</workbook>
</file>

<file path=xl/calcChain.xml><?xml version="1.0" encoding="utf-8"?>
<calcChain xmlns="http://schemas.openxmlformats.org/spreadsheetml/2006/main">
  <c r="F31" i="2"/>
  <c r="AZ20" i="5"/>
  <c r="K20"/>
  <c r="I20"/>
  <c r="G20"/>
  <c r="AZ19"/>
  <c r="K19"/>
  <c r="I19"/>
  <c r="G19"/>
  <c r="AZ18"/>
  <c r="K18"/>
  <c r="I18"/>
  <c r="G18"/>
  <c r="AZ17"/>
  <c r="K17"/>
  <c r="I17"/>
  <c r="G17"/>
  <c r="K21"/>
  <c r="X21" s="1"/>
  <c r="I21"/>
  <c r="Y21" s="1"/>
  <c r="K14"/>
  <c r="I14"/>
  <c r="G14"/>
  <c r="AZ14" s="1"/>
  <c r="K13"/>
  <c r="I13"/>
  <c r="G13"/>
  <c r="AZ13" s="1"/>
  <c r="K12"/>
  <c r="I12"/>
  <c r="G12"/>
  <c r="AZ12" s="1"/>
  <c r="K11"/>
  <c r="I11"/>
  <c r="G11"/>
  <c r="AZ11" s="1"/>
  <c r="K8"/>
  <c r="K9" s="1"/>
  <c r="X9" s="1"/>
  <c r="I8"/>
  <c r="I9" s="1"/>
  <c r="Y9" s="1"/>
  <c r="G8"/>
  <c r="AZ8" s="1"/>
  <c r="F30" i="2"/>
  <c r="K365" i="4"/>
  <c r="I365"/>
  <c r="G365"/>
  <c r="AZ365" s="1"/>
  <c r="AZ364"/>
  <c r="K364"/>
  <c r="I364"/>
  <c r="G364"/>
  <c r="K363"/>
  <c r="I363"/>
  <c r="G363"/>
  <c r="AZ363" s="1"/>
  <c r="K362"/>
  <c r="I362"/>
  <c r="G362"/>
  <c r="AZ362" s="1"/>
  <c r="K359"/>
  <c r="I359"/>
  <c r="G359"/>
  <c r="AZ359" s="1"/>
  <c r="K356"/>
  <c r="K357" s="1"/>
  <c r="X357" s="1"/>
  <c r="I356"/>
  <c r="G356"/>
  <c r="G357" s="1"/>
  <c r="Z357" s="1"/>
  <c r="K353"/>
  <c r="I353"/>
  <c r="G353"/>
  <c r="AZ353" s="1"/>
  <c r="BD352"/>
  <c r="BD351"/>
  <c r="BD350"/>
  <c r="K349"/>
  <c r="I349"/>
  <c r="G349"/>
  <c r="AZ349" s="1"/>
  <c r="BD348"/>
  <c r="BD347"/>
  <c r="BD346"/>
  <c r="BD345"/>
  <c r="K344"/>
  <c r="I344"/>
  <c r="G344"/>
  <c r="AZ344" s="1"/>
  <c r="BD343"/>
  <c r="BD342"/>
  <c r="BD341"/>
  <c r="BD340"/>
  <c r="K339"/>
  <c r="I339"/>
  <c r="G339"/>
  <c r="AZ339" s="1"/>
  <c r="BD338"/>
  <c r="K337"/>
  <c r="I337"/>
  <c r="G337"/>
  <c r="AZ337" s="1"/>
  <c r="BD336"/>
  <c r="BD335"/>
  <c r="BD334"/>
  <c r="BD333"/>
  <c r="BD332"/>
  <c r="BD331"/>
  <c r="K330"/>
  <c r="I330"/>
  <c r="G330"/>
  <c r="AZ330" s="1"/>
  <c r="K329"/>
  <c r="I329"/>
  <c r="G329"/>
  <c r="AZ329" s="1"/>
  <c r="BD326"/>
  <c r="K325"/>
  <c r="I325"/>
  <c r="G325"/>
  <c r="AZ325" s="1"/>
  <c r="BD324"/>
  <c r="K323"/>
  <c r="I323"/>
  <c r="G323"/>
  <c r="AZ323" s="1"/>
  <c r="BD322"/>
  <c r="BD321"/>
  <c r="BD320"/>
  <c r="K319"/>
  <c r="I319"/>
  <c r="G319"/>
  <c r="AZ319" s="1"/>
  <c r="K318"/>
  <c r="I318"/>
  <c r="G318"/>
  <c r="AZ318" s="1"/>
  <c r="K317"/>
  <c r="I317"/>
  <c r="G317"/>
  <c r="AZ317" s="1"/>
  <c r="BD316"/>
  <c r="K315"/>
  <c r="I315"/>
  <c r="G315"/>
  <c r="AZ315" s="1"/>
  <c r="BD312"/>
  <c r="K311"/>
  <c r="I311"/>
  <c r="G311"/>
  <c r="AZ311" s="1"/>
  <c r="BD310"/>
  <c r="BD309"/>
  <c r="BD308"/>
  <c r="BD307"/>
  <c r="BD306"/>
  <c r="BD305"/>
  <c r="BD304"/>
  <c r="BD303"/>
  <c r="K302"/>
  <c r="I302"/>
  <c r="G302"/>
  <c r="AZ302" s="1"/>
  <c r="BD301"/>
  <c r="BD300"/>
  <c r="BD299"/>
  <c r="K298"/>
  <c r="I298"/>
  <c r="G298"/>
  <c r="AZ298" s="1"/>
  <c r="K297"/>
  <c r="I297"/>
  <c r="G297"/>
  <c r="AZ297" s="1"/>
  <c r="BD296"/>
  <c r="BD295"/>
  <c r="BD294"/>
  <c r="BD293"/>
  <c r="BD292"/>
  <c r="BD291"/>
  <c r="K290"/>
  <c r="I290"/>
  <c r="G290"/>
  <c r="AZ290" s="1"/>
  <c r="BD289"/>
  <c r="BD288"/>
  <c r="K287"/>
  <c r="I287"/>
  <c r="G287"/>
  <c r="AZ287" s="1"/>
  <c r="BD286"/>
  <c r="BD285"/>
  <c r="BD284"/>
  <c r="BD283"/>
  <c r="K282"/>
  <c r="I282"/>
  <c r="G282"/>
  <c r="AZ282" s="1"/>
  <c r="BD281"/>
  <c r="K280"/>
  <c r="I280"/>
  <c r="G280"/>
  <c r="AZ280" s="1"/>
  <c r="BD279"/>
  <c r="BD278"/>
  <c r="BD277"/>
  <c r="BD276"/>
  <c r="K275"/>
  <c r="I275"/>
  <c r="G275"/>
  <c r="AZ275" s="1"/>
  <c r="BD274"/>
  <c r="BD273"/>
  <c r="BD272"/>
  <c r="BD271"/>
  <c r="BD270"/>
  <c r="BD269"/>
  <c r="K268"/>
  <c r="I268"/>
  <c r="G268"/>
  <c r="AZ268" s="1"/>
  <c r="BD267"/>
  <c r="BD266"/>
  <c r="BD265"/>
  <c r="BD264"/>
  <c r="K263"/>
  <c r="I263"/>
  <c r="G263"/>
  <c r="AZ263" s="1"/>
  <c r="BD262"/>
  <c r="BD261"/>
  <c r="BD260"/>
  <c r="BD259"/>
  <c r="K258"/>
  <c r="I258"/>
  <c r="G258"/>
  <c r="AZ258" s="1"/>
  <c r="BD257"/>
  <c r="BD256"/>
  <c r="BD255"/>
  <c r="BD254"/>
  <c r="K253"/>
  <c r="I253"/>
  <c r="G253"/>
  <c r="AZ253" s="1"/>
  <c r="BD252"/>
  <c r="BD251"/>
  <c r="BD250"/>
  <c r="BD249"/>
  <c r="K248"/>
  <c r="I248"/>
  <c r="G248"/>
  <c r="AZ248" s="1"/>
  <c r="BD247"/>
  <c r="BD246"/>
  <c r="BD245"/>
  <c r="BD244"/>
  <c r="BD243"/>
  <c r="K242"/>
  <c r="I242"/>
  <c r="G242"/>
  <c r="AZ242" s="1"/>
  <c r="BD241"/>
  <c r="BD240"/>
  <c r="BD239"/>
  <c r="BD238"/>
  <c r="BD237"/>
  <c r="BD236"/>
  <c r="BD235"/>
  <c r="BD234"/>
  <c r="BD233"/>
  <c r="K232"/>
  <c r="I232"/>
  <c r="G232"/>
  <c r="AZ232" s="1"/>
  <c r="BD229"/>
  <c r="BD228"/>
  <c r="BD227"/>
  <c r="BD226"/>
  <c r="K225"/>
  <c r="K230" s="1"/>
  <c r="X230" s="1"/>
  <c r="I225"/>
  <c r="G225"/>
  <c r="AZ225" s="1"/>
  <c r="BD222"/>
  <c r="K221"/>
  <c r="I221"/>
  <c r="G221"/>
  <c r="AZ221" s="1"/>
  <c r="K220"/>
  <c r="I220"/>
  <c r="G220"/>
  <c r="AZ220" s="1"/>
  <c r="BD219"/>
  <c r="K218"/>
  <c r="I218"/>
  <c r="G218"/>
  <c r="AZ218" s="1"/>
  <c r="BD217"/>
  <c r="K216"/>
  <c r="I216"/>
  <c r="G216"/>
  <c r="AZ216" s="1"/>
  <c r="BD215"/>
  <c r="K214"/>
  <c r="I214"/>
  <c r="G214"/>
  <c r="AZ214" s="1"/>
  <c r="BD213"/>
  <c r="K212"/>
  <c r="I212"/>
  <c r="G212"/>
  <c r="AZ212" s="1"/>
  <c r="BD211"/>
  <c r="BD210"/>
  <c r="BD209"/>
  <c r="BD208"/>
  <c r="BD207"/>
  <c r="K206"/>
  <c r="I206"/>
  <c r="G206"/>
  <c r="AZ206" s="1"/>
  <c r="BD205"/>
  <c r="K204"/>
  <c r="I204"/>
  <c r="G204"/>
  <c r="AZ204" s="1"/>
  <c r="BD203"/>
  <c r="BD202"/>
  <c r="BD201"/>
  <c r="K200"/>
  <c r="I200"/>
  <c r="G200"/>
  <c r="AZ200" s="1"/>
  <c r="K199"/>
  <c r="I199"/>
  <c r="G199"/>
  <c r="AZ199" s="1"/>
  <c r="BD198"/>
  <c r="BD197"/>
  <c r="BD196"/>
  <c r="BD195"/>
  <c r="K194"/>
  <c r="I194"/>
  <c r="G194"/>
  <c r="AZ194" s="1"/>
  <c r="BD193"/>
  <c r="BD192"/>
  <c r="BD191"/>
  <c r="BD190"/>
  <c r="BD189"/>
  <c r="BD188"/>
  <c r="BD187"/>
  <c r="BD186"/>
  <c r="BD185"/>
  <c r="BD184"/>
  <c r="BD183"/>
  <c r="BD182"/>
  <c r="K181"/>
  <c r="I181"/>
  <c r="G181"/>
  <c r="AZ181" s="1"/>
  <c r="K180"/>
  <c r="I180"/>
  <c r="G180"/>
  <c r="AZ180" s="1"/>
  <c r="BD179"/>
  <c r="K178"/>
  <c r="I178"/>
  <c r="G178"/>
  <c r="AZ178" s="1"/>
  <c r="BD177"/>
  <c r="BD176"/>
  <c r="BD175"/>
  <c r="BD174"/>
  <c r="BD173"/>
  <c r="K172"/>
  <c r="I172"/>
  <c r="G172"/>
  <c r="AZ172" s="1"/>
  <c r="BD171"/>
  <c r="BD170"/>
  <c r="BD169"/>
  <c r="BD168"/>
  <c r="BD167"/>
  <c r="BD166"/>
  <c r="BD165"/>
  <c r="BD164"/>
  <c r="BD163"/>
  <c r="BD162"/>
  <c r="K161"/>
  <c r="I161"/>
  <c r="G161"/>
  <c r="AZ161" s="1"/>
  <c r="K160"/>
  <c r="I160"/>
  <c r="G160"/>
  <c r="AZ160" s="1"/>
  <c r="BD159"/>
  <c r="BD158"/>
  <c r="BD157"/>
  <c r="BD156"/>
  <c r="BD155"/>
  <c r="K154"/>
  <c r="I154"/>
  <c r="G154"/>
  <c r="AZ154" s="1"/>
  <c r="K153"/>
  <c r="I153"/>
  <c r="G153"/>
  <c r="AZ153" s="1"/>
  <c r="K152"/>
  <c r="I152"/>
  <c r="G152"/>
  <c r="AZ152" s="1"/>
  <c r="K151"/>
  <c r="I151"/>
  <c r="G151"/>
  <c r="AZ151" s="1"/>
  <c r="BD150"/>
  <c r="BD149"/>
  <c r="BD148"/>
  <c r="BD147"/>
  <c r="BD146"/>
  <c r="K145"/>
  <c r="I145"/>
  <c r="G145"/>
  <c r="AZ145" s="1"/>
  <c r="BD144"/>
  <c r="K143"/>
  <c r="I143"/>
  <c r="G143"/>
  <c r="AZ143" s="1"/>
  <c r="BD142"/>
  <c r="K141"/>
  <c r="I141"/>
  <c r="G141"/>
  <c r="AZ141" s="1"/>
  <c r="BD140"/>
  <c r="BD139"/>
  <c r="K138"/>
  <c r="I138"/>
  <c r="G138"/>
  <c r="AZ138" s="1"/>
  <c r="BD137"/>
  <c r="K136"/>
  <c r="I136"/>
  <c r="G136"/>
  <c r="AZ136" s="1"/>
  <c r="BD135"/>
  <c r="BD134"/>
  <c r="K133"/>
  <c r="I133"/>
  <c r="G133"/>
  <c r="AZ133" s="1"/>
  <c r="BD132"/>
  <c r="BD131"/>
  <c r="BD130"/>
  <c r="BD129"/>
  <c r="BD128"/>
  <c r="BD127"/>
  <c r="BD126"/>
  <c r="BD125"/>
  <c r="K124"/>
  <c r="I124"/>
  <c r="G124"/>
  <c r="AZ124" s="1"/>
  <c r="BD123"/>
  <c r="K122"/>
  <c r="I122"/>
  <c r="G122"/>
  <c r="AZ122" s="1"/>
  <c r="BD121"/>
  <c r="BD120"/>
  <c r="K119"/>
  <c r="I119"/>
  <c r="G119"/>
  <c r="AZ119" s="1"/>
  <c r="BD118"/>
  <c r="K117"/>
  <c r="I117"/>
  <c r="G117"/>
  <c r="AZ117" s="1"/>
  <c r="BD116"/>
  <c r="BD115"/>
  <c r="K114"/>
  <c r="I114"/>
  <c r="G114"/>
  <c r="AZ114" s="1"/>
  <c r="BD113"/>
  <c r="BD112"/>
  <c r="BD111"/>
  <c r="BD110"/>
  <c r="BD109"/>
  <c r="BD108"/>
  <c r="BD107"/>
  <c r="BD106"/>
  <c r="K105"/>
  <c r="I105"/>
  <c r="G105"/>
  <c r="AZ105" s="1"/>
  <c r="BD104"/>
  <c r="BD103"/>
  <c r="BD102"/>
  <c r="K101"/>
  <c r="I101"/>
  <c r="G101"/>
  <c r="AZ101" s="1"/>
  <c r="BD100"/>
  <c r="K99"/>
  <c r="I99"/>
  <c r="G99"/>
  <c r="AZ99" s="1"/>
  <c r="BD98"/>
  <c r="BD97"/>
  <c r="BD96"/>
  <c r="BD95"/>
  <c r="K94"/>
  <c r="I94"/>
  <c r="G94"/>
  <c r="AZ94" s="1"/>
  <c r="BD93"/>
  <c r="BD92"/>
  <c r="BD91"/>
  <c r="BD90"/>
  <c r="K89"/>
  <c r="I89"/>
  <c r="G89"/>
  <c r="AZ89" s="1"/>
  <c r="K88"/>
  <c r="I88"/>
  <c r="G88"/>
  <c r="AZ88" s="1"/>
  <c r="K87"/>
  <c r="I87"/>
  <c r="G87"/>
  <c r="AZ87" s="1"/>
  <c r="BD86"/>
  <c r="BD85"/>
  <c r="BD84"/>
  <c r="BD83"/>
  <c r="BD82"/>
  <c r="BD81"/>
  <c r="K80"/>
  <c r="I80"/>
  <c r="G80"/>
  <c r="AZ80" s="1"/>
  <c r="BD79"/>
  <c r="K78"/>
  <c r="I78"/>
  <c r="G78"/>
  <c r="AZ78" s="1"/>
  <c r="BD77"/>
  <c r="BD76"/>
  <c r="BD75"/>
  <c r="BD74"/>
  <c r="K73"/>
  <c r="I73"/>
  <c r="G73"/>
  <c r="AZ73" s="1"/>
  <c r="BD72"/>
  <c r="BD71"/>
  <c r="BD70"/>
  <c r="BD69"/>
  <c r="K68"/>
  <c r="I68"/>
  <c r="G68"/>
  <c r="AZ68" s="1"/>
  <c r="BD67"/>
  <c r="BD66"/>
  <c r="BD65"/>
  <c r="BD64"/>
  <c r="BD63"/>
  <c r="BD62"/>
  <c r="BD61"/>
  <c r="BD60"/>
  <c r="BD59"/>
  <c r="BD58"/>
  <c r="BD57"/>
  <c r="K56"/>
  <c r="I56"/>
  <c r="G56"/>
  <c r="AZ56" s="1"/>
  <c r="BD55"/>
  <c r="BD54"/>
  <c r="BD53"/>
  <c r="BD52"/>
  <c r="BD51"/>
  <c r="BD50"/>
  <c r="BD49"/>
  <c r="BD48"/>
  <c r="BD47"/>
  <c r="K46"/>
  <c r="I46"/>
  <c r="G46"/>
  <c r="AZ46" s="1"/>
  <c r="BD45"/>
  <c r="BD44"/>
  <c r="BD43"/>
  <c r="BD42"/>
  <c r="BD41"/>
  <c r="BD40"/>
  <c r="BD39"/>
  <c r="BD38"/>
  <c r="BD37"/>
  <c r="BD36"/>
  <c r="BD35"/>
  <c r="K34"/>
  <c r="I34"/>
  <c r="G34"/>
  <c r="AZ34" s="1"/>
  <c r="BD33"/>
  <c r="BD32"/>
  <c r="BD31"/>
  <c r="BD30"/>
  <c r="BD29"/>
  <c r="BD28"/>
  <c r="BD27"/>
  <c r="BD26"/>
  <c r="BD25"/>
  <c r="BD24"/>
  <c r="BD23"/>
  <c r="K22"/>
  <c r="I22"/>
  <c r="G22"/>
  <c r="AZ22" s="1"/>
  <c r="BD21"/>
  <c r="BD20"/>
  <c r="BD19"/>
  <c r="BD18"/>
  <c r="BD17"/>
  <c r="BD16"/>
  <c r="K15"/>
  <c r="I15"/>
  <c r="G15"/>
  <c r="AZ15" s="1"/>
  <c r="BD14"/>
  <c r="BD13"/>
  <c r="K12"/>
  <c r="I12"/>
  <c r="G12"/>
  <c r="AZ12" s="1"/>
  <c r="BD11"/>
  <c r="BD10"/>
  <c r="BD9"/>
  <c r="K8"/>
  <c r="I8"/>
  <c r="G8"/>
  <c r="AZ8" s="1"/>
  <c r="F29" i="2"/>
  <c r="K1202" i="3"/>
  <c r="I1202"/>
  <c r="G1202"/>
  <c r="AZ1202" s="1"/>
  <c r="K1201"/>
  <c r="I1201"/>
  <c r="G1201"/>
  <c r="AZ1201" s="1"/>
  <c r="K1200"/>
  <c r="I1200"/>
  <c r="G1200"/>
  <c r="AZ1200" s="1"/>
  <c r="K1199"/>
  <c r="I1199"/>
  <c r="G1199"/>
  <c r="AZ1199" s="1"/>
  <c r="K1196"/>
  <c r="I1196"/>
  <c r="G1196"/>
  <c r="AZ1196" s="1"/>
  <c r="K1197"/>
  <c r="X1197" s="1"/>
  <c r="K1193"/>
  <c r="K1194" s="1"/>
  <c r="X1194" s="1"/>
  <c r="I1193"/>
  <c r="G1193"/>
  <c r="AZ1193" s="1"/>
  <c r="BD1190"/>
  <c r="BD1189"/>
  <c r="BD1188"/>
  <c r="K1187"/>
  <c r="K1191" s="1"/>
  <c r="X1191" s="1"/>
  <c r="I1187"/>
  <c r="G1187"/>
  <c r="AZ1187" s="1"/>
  <c r="K1184"/>
  <c r="I1184"/>
  <c r="G1184"/>
  <c r="AZ1184" s="1"/>
  <c r="BD1183"/>
  <c r="K1182"/>
  <c r="I1182"/>
  <c r="G1182"/>
  <c r="AZ1182" s="1"/>
  <c r="BD1181"/>
  <c r="BD1180"/>
  <c r="BD1179"/>
  <c r="BD1178"/>
  <c r="BD1177"/>
  <c r="BD1176"/>
  <c r="BD1175"/>
  <c r="BD1174"/>
  <c r="BD1173"/>
  <c r="BD1172"/>
  <c r="BD1171"/>
  <c r="BD1170"/>
  <c r="BD1169"/>
  <c r="BD1168"/>
  <c r="BD1167"/>
  <c r="BD1166"/>
  <c r="K1165"/>
  <c r="I1165"/>
  <c r="G1165"/>
  <c r="AZ1165" s="1"/>
  <c r="BD1164"/>
  <c r="BD1163"/>
  <c r="BD1162"/>
  <c r="BD1161"/>
  <c r="K1160"/>
  <c r="I1160"/>
  <c r="G1160"/>
  <c r="AZ1160" s="1"/>
  <c r="BD1159"/>
  <c r="BD1158"/>
  <c r="BD1157"/>
  <c r="BD1156"/>
  <c r="BD1155"/>
  <c r="BD1154"/>
  <c r="BD1153"/>
  <c r="BD1152"/>
  <c r="BD1151"/>
  <c r="BD1150"/>
  <c r="BD1149"/>
  <c r="BD1148"/>
  <c r="K1147"/>
  <c r="I1147"/>
  <c r="G1147"/>
  <c r="AZ1147" s="1"/>
  <c r="BD1146"/>
  <c r="K1145"/>
  <c r="I1145"/>
  <c r="G1145"/>
  <c r="AZ1145" s="1"/>
  <c r="BD1144"/>
  <c r="BD1143"/>
  <c r="BD1142"/>
  <c r="BD1141"/>
  <c r="BD1140"/>
  <c r="BD1139"/>
  <c r="K1138"/>
  <c r="I1138"/>
  <c r="G1138"/>
  <c r="AZ1138" s="1"/>
  <c r="BD1137"/>
  <c r="BD1136"/>
  <c r="BD1135"/>
  <c r="BD1134"/>
  <c r="K1133"/>
  <c r="I1133"/>
  <c r="G1133"/>
  <c r="AZ1133" s="1"/>
  <c r="BD1132"/>
  <c r="BD1131"/>
  <c r="BD1130"/>
  <c r="BD1129"/>
  <c r="K1128"/>
  <c r="I1128"/>
  <c r="G1128"/>
  <c r="AZ1128" s="1"/>
  <c r="BD1127"/>
  <c r="K1126"/>
  <c r="I1126"/>
  <c r="G1126"/>
  <c r="AZ1126" s="1"/>
  <c r="K1125"/>
  <c r="I1125"/>
  <c r="G1125"/>
  <c r="AZ1125" s="1"/>
  <c r="K1122"/>
  <c r="I1122"/>
  <c r="G1122"/>
  <c r="AZ1122" s="1"/>
  <c r="K1121"/>
  <c r="I1121"/>
  <c r="G1121"/>
  <c r="AZ1121" s="1"/>
  <c r="BD1120"/>
  <c r="K1119"/>
  <c r="I1119"/>
  <c r="G1119"/>
  <c r="AZ1119" s="1"/>
  <c r="BD1118"/>
  <c r="K1117"/>
  <c r="I1117"/>
  <c r="G1117"/>
  <c r="AZ1117" s="1"/>
  <c r="BD1116"/>
  <c r="K1115"/>
  <c r="I1115"/>
  <c r="G1115"/>
  <c r="AZ1115" s="1"/>
  <c r="BD1114"/>
  <c r="K1113"/>
  <c r="I1113"/>
  <c r="G1113"/>
  <c r="AZ1113" s="1"/>
  <c r="K1112"/>
  <c r="I1112"/>
  <c r="G1112"/>
  <c r="AZ1112" s="1"/>
  <c r="K1111"/>
  <c r="I1111"/>
  <c r="G1111"/>
  <c r="AZ1111" s="1"/>
  <c r="BD1110"/>
  <c r="K1109"/>
  <c r="I1109"/>
  <c r="G1109"/>
  <c r="AZ1109" s="1"/>
  <c r="K1108"/>
  <c r="I1108"/>
  <c r="G1108"/>
  <c r="AZ1108" s="1"/>
  <c r="BD1107"/>
  <c r="BD1106"/>
  <c r="BD1105"/>
  <c r="K1104"/>
  <c r="I1104"/>
  <c r="G1104"/>
  <c r="AZ1104" s="1"/>
  <c r="BD1103"/>
  <c r="BD1102"/>
  <c r="BD1101"/>
  <c r="BD1100"/>
  <c r="BD1099"/>
  <c r="BD1098"/>
  <c r="BD1097"/>
  <c r="BD1096"/>
  <c r="BD1095"/>
  <c r="BD1094"/>
  <c r="BD1093"/>
  <c r="BD1092"/>
  <c r="BD1091"/>
  <c r="BD1090"/>
  <c r="K1089"/>
  <c r="I1089"/>
  <c r="G1089"/>
  <c r="AZ1089" s="1"/>
  <c r="BD1088"/>
  <c r="K1087"/>
  <c r="I1087"/>
  <c r="G1087"/>
  <c r="AZ1087" s="1"/>
  <c r="BD1086"/>
  <c r="K1085"/>
  <c r="I1085"/>
  <c r="G1085"/>
  <c r="AZ1085" s="1"/>
  <c r="BD1084"/>
  <c r="BD1083"/>
  <c r="BD1082"/>
  <c r="BD1081"/>
  <c r="K1080"/>
  <c r="I1080"/>
  <c r="G1080"/>
  <c r="AZ1080" s="1"/>
  <c r="BD1079"/>
  <c r="BD1078"/>
  <c r="BD1077"/>
  <c r="BD1076"/>
  <c r="BD1075"/>
  <c r="BD1074"/>
  <c r="BD1073"/>
  <c r="BD1072"/>
  <c r="BD1071"/>
  <c r="BD1070"/>
  <c r="BD1069"/>
  <c r="BD1068"/>
  <c r="BD1067"/>
  <c r="BD1066"/>
  <c r="BD1065"/>
  <c r="K1064"/>
  <c r="I1064"/>
  <c r="G1064"/>
  <c r="AZ1064" s="1"/>
  <c r="BD1063"/>
  <c r="BD1062"/>
  <c r="BD1061"/>
  <c r="BD1060"/>
  <c r="K1059"/>
  <c r="I1059"/>
  <c r="G1059"/>
  <c r="AZ1059" s="1"/>
  <c r="K1058"/>
  <c r="I1058"/>
  <c r="G1058"/>
  <c r="AZ1058" s="1"/>
  <c r="K1057"/>
  <c r="I1057"/>
  <c r="G1057"/>
  <c r="AZ1057" s="1"/>
  <c r="K1056"/>
  <c r="I1056"/>
  <c r="G1056"/>
  <c r="AZ1056" s="1"/>
  <c r="K1055"/>
  <c r="I1055"/>
  <c r="G1055"/>
  <c r="AZ1055" s="1"/>
  <c r="BD1054"/>
  <c r="BD1053"/>
  <c r="BD1052"/>
  <c r="K1051"/>
  <c r="I1051"/>
  <c r="G1051"/>
  <c r="AZ1051" s="1"/>
  <c r="K1050"/>
  <c r="I1050"/>
  <c r="G1050"/>
  <c r="AZ1050" s="1"/>
  <c r="BD1049"/>
  <c r="K1048"/>
  <c r="I1048"/>
  <c r="G1048"/>
  <c r="AZ1048" s="1"/>
  <c r="BD1047"/>
  <c r="K1046"/>
  <c r="I1046"/>
  <c r="G1046"/>
  <c r="AZ1046" s="1"/>
  <c r="K1045"/>
  <c r="I1045"/>
  <c r="G1045"/>
  <c r="AZ1045" s="1"/>
  <c r="K1044"/>
  <c r="I1044"/>
  <c r="G1044"/>
  <c r="AZ1044" s="1"/>
  <c r="K1043"/>
  <c r="I1043"/>
  <c r="G1043"/>
  <c r="AZ1043" s="1"/>
  <c r="BD1042"/>
  <c r="BD1041"/>
  <c r="K1040"/>
  <c r="I1040"/>
  <c r="G1040"/>
  <c r="AZ1040" s="1"/>
  <c r="BD1039"/>
  <c r="K1038"/>
  <c r="I1038"/>
  <c r="G1038"/>
  <c r="AZ1038" s="1"/>
  <c r="BD1037"/>
  <c r="BD1036"/>
  <c r="K1035"/>
  <c r="I1035"/>
  <c r="G1035"/>
  <c r="AZ1035" s="1"/>
  <c r="BD1034"/>
  <c r="BD1033"/>
  <c r="BD1032"/>
  <c r="BD1031"/>
  <c r="BD1030"/>
  <c r="BD1029"/>
  <c r="BD1028"/>
  <c r="BD1027"/>
  <c r="BD1026"/>
  <c r="BD1025"/>
  <c r="BD1024"/>
  <c r="BD1023"/>
  <c r="BD1022"/>
  <c r="K1021"/>
  <c r="I1021"/>
  <c r="G1021"/>
  <c r="AZ1021" s="1"/>
  <c r="K1020"/>
  <c r="I1020"/>
  <c r="G1020"/>
  <c r="AZ1020" s="1"/>
  <c r="K1019"/>
  <c r="I1019"/>
  <c r="G1019"/>
  <c r="AZ1019" s="1"/>
  <c r="K1018"/>
  <c r="I1018"/>
  <c r="G1018"/>
  <c r="AZ1018" s="1"/>
  <c r="BD1017"/>
  <c r="K1016"/>
  <c r="I1016"/>
  <c r="G1016"/>
  <c r="AZ1016" s="1"/>
  <c r="BD1015"/>
  <c r="K1014"/>
  <c r="I1014"/>
  <c r="G1014"/>
  <c r="AZ1014" s="1"/>
  <c r="BD1013"/>
  <c r="BD1012"/>
  <c r="K1011"/>
  <c r="I1011"/>
  <c r="G1011"/>
  <c r="AZ1011" s="1"/>
  <c r="K1008"/>
  <c r="I1008"/>
  <c r="G1008"/>
  <c r="AZ1008" s="1"/>
  <c r="BD1007"/>
  <c r="BD1006"/>
  <c r="BD1005"/>
  <c r="BD1004"/>
  <c r="BD1003"/>
  <c r="BD1002"/>
  <c r="BD1001"/>
  <c r="BD1000"/>
  <c r="BD999"/>
  <c r="K998"/>
  <c r="I998"/>
  <c r="G998"/>
  <c r="AZ998" s="1"/>
  <c r="BD997"/>
  <c r="BD996"/>
  <c r="K995"/>
  <c r="I995"/>
  <c r="G995"/>
  <c r="AZ995" s="1"/>
  <c r="BD994"/>
  <c r="BD993"/>
  <c r="BD992"/>
  <c r="K991"/>
  <c r="I991"/>
  <c r="G991"/>
  <c r="AZ991" s="1"/>
  <c r="K990"/>
  <c r="I990"/>
  <c r="G990"/>
  <c r="AZ990" s="1"/>
  <c r="BD989"/>
  <c r="K988"/>
  <c r="I988"/>
  <c r="G988"/>
  <c r="AZ988" s="1"/>
  <c r="BD987"/>
  <c r="BD986"/>
  <c r="BD985"/>
  <c r="BD984"/>
  <c r="K983"/>
  <c r="I983"/>
  <c r="G983"/>
  <c r="AZ983" s="1"/>
  <c r="BD982"/>
  <c r="BD981"/>
  <c r="BD980"/>
  <c r="BD979"/>
  <c r="K978"/>
  <c r="I978"/>
  <c r="G978"/>
  <c r="AZ978" s="1"/>
  <c r="BD977"/>
  <c r="BD976"/>
  <c r="BD975"/>
  <c r="BD974"/>
  <c r="BD973"/>
  <c r="BD972"/>
  <c r="BD971"/>
  <c r="BD970"/>
  <c r="BD969"/>
  <c r="BD968"/>
  <c r="K967"/>
  <c r="I967"/>
  <c r="G967"/>
  <c r="AZ967" s="1"/>
  <c r="BD966"/>
  <c r="BD965"/>
  <c r="BD964"/>
  <c r="BD963"/>
  <c r="BD962"/>
  <c r="BD961"/>
  <c r="BD960"/>
  <c r="BD959"/>
  <c r="BD958"/>
  <c r="K957"/>
  <c r="I957"/>
  <c r="G957"/>
  <c r="AZ957" s="1"/>
  <c r="BD956"/>
  <c r="BD955"/>
  <c r="BD954"/>
  <c r="K953"/>
  <c r="I953"/>
  <c r="G953"/>
  <c r="AZ953" s="1"/>
  <c r="BD952"/>
  <c r="BD951"/>
  <c r="BD950"/>
  <c r="BD949"/>
  <c r="BD948"/>
  <c r="K947"/>
  <c r="I947"/>
  <c r="G947"/>
  <c r="AZ947" s="1"/>
  <c r="BD946"/>
  <c r="BD945"/>
  <c r="BD944"/>
  <c r="BD943"/>
  <c r="BD942"/>
  <c r="BD941"/>
  <c r="BD940"/>
  <c r="BD939"/>
  <c r="BD938"/>
  <c r="BD937"/>
  <c r="K936"/>
  <c r="I936"/>
  <c r="G936"/>
  <c r="AZ936" s="1"/>
  <c r="BD935"/>
  <c r="BD934"/>
  <c r="BD933"/>
  <c r="BD932"/>
  <c r="K931"/>
  <c r="I931"/>
  <c r="G931"/>
  <c r="AZ931" s="1"/>
  <c r="BD930"/>
  <c r="BD929"/>
  <c r="BD928"/>
  <c r="BD927"/>
  <c r="K926"/>
  <c r="I926"/>
  <c r="G926"/>
  <c r="AZ926" s="1"/>
  <c r="BD925"/>
  <c r="BD924"/>
  <c r="BD923"/>
  <c r="BD922"/>
  <c r="BD921"/>
  <c r="BD920"/>
  <c r="BD919"/>
  <c r="K918"/>
  <c r="I918"/>
  <c r="G918"/>
  <c r="AZ918" s="1"/>
  <c r="BD917"/>
  <c r="BD916"/>
  <c r="BD915"/>
  <c r="BD914"/>
  <c r="BD913"/>
  <c r="BD912"/>
  <c r="BD911"/>
  <c r="BD910"/>
  <c r="BD909"/>
  <c r="BD908"/>
  <c r="BD907"/>
  <c r="BD906"/>
  <c r="BD905"/>
  <c r="BD904"/>
  <c r="BD903"/>
  <c r="K902"/>
  <c r="I902"/>
  <c r="G902"/>
  <c r="AZ902" s="1"/>
  <c r="BD901"/>
  <c r="BD900"/>
  <c r="BD899"/>
  <c r="BD898"/>
  <c r="K897"/>
  <c r="I897"/>
  <c r="G897"/>
  <c r="AZ897" s="1"/>
  <c r="BD896"/>
  <c r="BD895"/>
  <c r="BD894"/>
  <c r="BD893"/>
  <c r="BD892"/>
  <c r="K891"/>
  <c r="I891"/>
  <c r="G891"/>
  <c r="AZ891" s="1"/>
  <c r="BD890"/>
  <c r="BD889"/>
  <c r="BD888"/>
  <c r="BD887"/>
  <c r="BD886"/>
  <c r="BD885"/>
  <c r="BD884"/>
  <c r="BD883"/>
  <c r="BD882"/>
  <c r="K881"/>
  <c r="I881"/>
  <c r="G881"/>
  <c r="AZ881" s="1"/>
  <c r="BD878"/>
  <c r="K877"/>
  <c r="I877"/>
  <c r="G877"/>
  <c r="AZ877" s="1"/>
  <c r="BD876"/>
  <c r="K875"/>
  <c r="I875"/>
  <c r="G875"/>
  <c r="AZ875" s="1"/>
  <c r="BD874"/>
  <c r="K873"/>
  <c r="I873"/>
  <c r="G873"/>
  <c r="AZ873" s="1"/>
  <c r="BD872"/>
  <c r="K871"/>
  <c r="I871"/>
  <c r="G871"/>
  <c r="AZ871" s="1"/>
  <c r="BD870"/>
  <c r="K869"/>
  <c r="I869"/>
  <c r="G869"/>
  <c r="AZ869" s="1"/>
  <c r="BD868"/>
  <c r="BD867"/>
  <c r="BD866"/>
  <c r="K865"/>
  <c r="I865"/>
  <c r="G865"/>
  <c r="AZ865" s="1"/>
  <c r="BD864"/>
  <c r="K863"/>
  <c r="I863"/>
  <c r="G863"/>
  <c r="AZ863" s="1"/>
  <c r="BD862"/>
  <c r="BD861"/>
  <c r="BD860"/>
  <c r="BD859"/>
  <c r="K858"/>
  <c r="I858"/>
  <c r="G858"/>
  <c r="AZ858" s="1"/>
  <c r="BD855"/>
  <c r="K854"/>
  <c r="I854"/>
  <c r="G854"/>
  <c r="AZ854" s="1"/>
  <c r="K853"/>
  <c r="I853"/>
  <c r="G853"/>
  <c r="AZ853" s="1"/>
  <c r="K852"/>
  <c r="I852"/>
  <c r="G852"/>
  <c r="AZ852" s="1"/>
  <c r="BD851"/>
  <c r="BD850"/>
  <c r="BD849"/>
  <c r="BD848"/>
  <c r="BD847"/>
  <c r="BD846"/>
  <c r="BD845"/>
  <c r="BD844"/>
  <c r="BD843"/>
  <c r="BD842"/>
  <c r="BD841"/>
  <c r="BD840"/>
  <c r="BD839"/>
  <c r="BD838"/>
  <c r="BD837"/>
  <c r="BD836"/>
  <c r="BD835"/>
  <c r="BD834"/>
  <c r="BD833"/>
  <c r="BD832"/>
  <c r="BD831"/>
  <c r="BD830"/>
  <c r="BD829"/>
  <c r="BD828"/>
  <c r="BD827"/>
  <c r="BD826"/>
  <c r="BD825"/>
  <c r="BD824"/>
  <c r="BD823"/>
  <c r="BD822"/>
  <c r="BD821"/>
  <c r="BD820"/>
  <c r="BD819"/>
  <c r="BD818"/>
  <c r="BD817"/>
  <c r="BD816"/>
  <c r="BD815"/>
  <c r="BD814"/>
  <c r="BD813"/>
  <c r="BD812"/>
  <c r="BD811"/>
  <c r="BD810"/>
  <c r="BD809"/>
  <c r="BD808"/>
  <c r="BD807"/>
  <c r="BD806"/>
  <c r="BD805"/>
  <c r="BD804"/>
  <c r="BD803"/>
  <c r="BD802"/>
  <c r="BD801"/>
  <c r="BD800"/>
  <c r="BD799"/>
  <c r="BD798"/>
  <c r="BD797"/>
  <c r="BD796"/>
  <c r="BD795"/>
  <c r="BD794"/>
  <c r="BD793"/>
  <c r="BD792"/>
  <c r="BD791"/>
  <c r="BD790"/>
  <c r="BD789"/>
  <c r="BD788"/>
  <c r="BD787"/>
  <c r="BD786"/>
  <c r="BD785"/>
  <c r="BD784"/>
  <c r="BD783"/>
  <c r="BD782"/>
  <c r="BD781"/>
  <c r="BD780"/>
  <c r="BD779"/>
  <c r="BD778"/>
  <c r="BD777"/>
  <c r="BD776"/>
  <c r="BD775"/>
  <c r="BD774"/>
  <c r="BD773"/>
  <c r="BD772"/>
  <c r="BD771"/>
  <c r="BD770"/>
  <c r="BD769"/>
  <c r="BD768"/>
  <c r="BD767"/>
  <c r="BD766"/>
  <c r="BD765"/>
  <c r="BD764"/>
  <c r="BD763"/>
  <c r="BD762"/>
  <c r="BD761"/>
  <c r="BD760"/>
  <c r="BD759"/>
  <c r="BD758"/>
  <c r="BD757"/>
  <c r="BD756"/>
  <c r="BD755"/>
  <c r="BD754"/>
  <c r="BD753"/>
  <c r="BD752"/>
  <c r="BD751"/>
  <c r="BD750"/>
  <c r="BD749"/>
  <c r="BD748"/>
  <c r="BD747"/>
  <c r="BD746"/>
  <c r="BD745"/>
  <c r="BD744"/>
  <c r="BD743"/>
  <c r="BD742"/>
  <c r="BD741"/>
  <c r="BD740"/>
  <c r="BD739"/>
  <c r="BD738"/>
  <c r="BD737"/>
  <c r="BD736"/>
  <c r="BD735"/>
  <c r="BD734"/>
  <c r="BD733"/>
  <c r="BD732"/>
  <c r="BD731"/>
  <c r="BD730"/>
  <c r="BD729"/>
  <c r="BD728"/>
  <c r="BD727"/>
  <c r="BD726"/>
  <c r="BD725"/>
  <c r="BD724"/>
  <c r="BD723"/>
  <c r="BD722"/>
  <c r="BD721"/>
  <c r="BD720"/>
  <c r="BD719"/>
  <c r="BD718"/>
  <c r="BD717"/>
  <c r="BD716"/>
  <c r="BD715"/>
  <c r="BD714"/>
  <c r="BD713"/>
  <c r="BD712"/>
  <c r="BD711"/>
  <c r="BD710"/>
  <c r="BD709"/>
  <c r="BD708"/>
  <c r="BD707"/>
  <c r="BD706"/>
  <c r="BD705"/>
  <c r="BD704"/>
  <c r="BD703"/>
  <c r="K702"/>
  <c r="I702"/>
  <c r="G702"/>
  <c r="AZ702" s="1"/>
  <c r="BD701"/>
  <c r="K700"/>
  <c r="I700"/>
  <c r="G700"/>
  <c r="AZ700" s="1"/>
  <c r="BD699"/>
  <c r="K698"/>
  <c r="I698"/>
  <c r="G698"/>
  <c r="AZ698" s="1"/>
  <c r="BD697"/>
  <c r="BD696"/>
  <c r="BD695"/>
  <c r="BD694"/>
  <c r="K693"/>
  <c r="I693"/>
  <c r="G693"/>
  <c r="AZ693" s="1"/>
  <c r="BD692"/>
  <c r="K691"/>
  <c r="I691"/>
  <c r="G691"/>
  <c r="AZ691" s="1"/>
  <c r="BD690"/>
  <c r="BD689"/>
  <c r="BD688"/>
  <c r="BD687"/>
  <c r="BD686"/>
  <c r="BD685"/>
  <c r="BD684"/>
  <c r="K683"/>
  <c r="I683"/>
  <c r="G683"/>
  <c r="AZ683" s="1"/>
  <c r="BD682"/>
  <c r="K681"/>
  <c r="I681"/>
  <c r="G681"/>
  <c r="AZ681" s="1"/>
  <c r="K680"/>
  <c r="I680"/>
  <c r="G680"/>
  <c r="AZ680" s="1"/>
  <c r="BD679"/>
  <c r="K678"/>
  <c r="I678"/>
  <c r="G678"/>
  <c r="AZ678" s="1"/>
  <c r="BD677"/>
  <c r="BD676"/>
  <c r="BD675"/>
  <c r="BD674"/>
  <c r="BD673"/>
  <c r="BD672"/>
  <c r="BD671"/>
  <c r="K670"/>
  <c r="I670"/>
  <c r="G670"/>
  <c r="AZ670" s="1"/>
  <c r="K669"/>
  <c r="I669"/>
  <c r="G669"/>
  <c r="AZ669" s="1"/>
  <c r="BD668"/>
  <c r="K667"/>
  <c r="I667"/>
  <c r="G667"/>
  <c r="AZ667" s="1"/>
  <c r="BD666"/>
  <c r="BD665"/>
  <c r="BD664"/>
  <c r="K663"/>
  <c r="I663"/>
  <c r="G663"/>
  <c r="AZ663" s="1"/>
  <c r="BD662"/>
  <c r="BD661"/>
  <c r="BD660"/>
  <c r="BD659"/>
  <c r="BD658"/>
  <c r="BD657"/>
  <c r="BD656"/>
  <c r="BD655"/>
  <c r="BD654"/>
  <c r="BD653"/>
  <c r="BD652"/>
  <c r="BD651"/>
  <c r="BD650"/>
  <c r="BD649"/>
  <c r="BD648"/>
  <c r="BD647"/>
  <c r="BD646"/>
  <c r="BD645"/>
  <c r="BD644"/>
  <c r="BD643"/>
  <c r="BD642"/>
  <c r="BD641"/>
  <c r="BD640"/>
  <c r="BD639"/>
  <c r="BD638"/>
  <c r="BD637"/>
  <c r="BD636"/>
  <c r="BD635"/>
  <c r="BD634"/>
  <c r="BD633"/>
  <c r="BD632"/>
  <c r="BD631"/>
  <c r="BD630"/>
  <c r="BD629"/>
  <c r="BD628"/>
  <c r="BD627"/>
  <c r="BD626"/>
  <c r="BD625"/>
  <c r="BD624"/>
  <c r="BD623"/>
  <c r="BD622"/>
  <c r="BD621"/>
  <c r="BD620"/>
  <c r="BD619"/>
  <c r="BD618"/>
  <c r="BD617"/>
  <c r="BD616"/>
  <c r="BD615"/>
  <c r="BD614"/>
  <c r="BD613"/>
  <c r="BD612"/>
  <c r="BD611"/>
  <c r="BD610"/>
  <c r="BD609"/>
  <c r="BD608"/>
  <c r="BD607"/>
  <c r="BD606"/>
  <c r="BD605"/>
  <c r="BD604"/>
  <c r="BD603"/>
  <c r="BD602"/>
  <c r="BD601"/>
  <c r="BD600"/>
  <c r="BD599"/>
  <c r="BD598"/>
  <c r="BD597"/>
  <c r="BD596"/>
  <c r="K595"/>
  <c r="I595"/>
  <c r="G595"/>
  <c r="AZ595" s="1"/>
  <c r="BD594"/>
  <c r="BD593"/>
  <c r="BD592"/>
  <c r="BD591"/>
  <c r="BD590"/>
  <c r="BD589"/>
  <c r="K588"/>
  <c r="I588"/>
  <c r="G588"/>
  <c r="AZ588" s="1"/>
  <c r="K587"/>
  <c r="I587"/>
  <c r="G587"/>
  <c r="AZ587" s="1"/>
  <c r="K586"/>
  <c r="I586"/>
  <c r="G586"/>
  <c r="AZ586" s="1"/>
  <c r="K585"/>
  <c r="I585"/>
  <c r="G585"/>
  <c r="AZ585" s="1"/>
  <c r="BD584"/>
  <c r="BD583"/>
  <c r="BD582"/>
  <c r="BD581"/>
  <c r="BD580"/>
  <c r="BD579"/>
  <c r="K578"/>
  <c r="I578"/>
  <c r="G578"/>
  <c r="AZ578" s="1"/>
  <c r="K577"/>
  <c r="I577"/>
  <c r="G577"/>
  <c r="AZ577" s="1"/>
  <c r="K576"/>
  <c r="I576"/>
  <c r="G576"/>
  <c r="AZ576" s="1"/>
  <c r="BD575"/>
  <c r="BD574"/>
  <c r="BD573"/>
  <c r="BD572"/>
  <c r="BD571"/>
  <c r="BD570"/>
  <c r="BD569"/>
  <c r="BD568"/>
  <c r="BD567"/>
  <c r="BD566"/>
  <c r="BD565"/>
  <c r="BD564"/>
  <c r="BD563"/>
  <c r="BD562"/>
  <c r="BD561"/>
  <c r="BD560"/>
  <c r="BD559"/>
  <c r="BD558"/>
  <c r="BD557"/>
  <c r="BD556"/>
  <c r="BD555"/>
  <c r="BD554"/>
  <c r="BD553"/>
  <c r="BD552"/>
  <c r="BD551"/>
  <c r="BD550"/>
  <c r="BD549"/>
  <c r="BD548"/>
  <c r="BD547"/>
  <c r="BD546"/>
  <c r="BD545"/>
  <c r="BD544"/>
  <c r="BD543"/>
  <c r="BD542"/>
  <c r="BD541"/>
  <c r="BD540"/>
  <c r="BD539"/>
  <c r="BD538"/>
  <c r="BD537"/>
  <c r="BD536"/>
  <c r="BD535"/>
  <c r="BD534"/>
  <c r="BD533"/>
  <c r="BD532"/>
  <c r="BD531"/>
  <c r="BD530"/>
  <c r="BD529"/>
  <c r="BD528"/>
  <c r="BD527"/>
  <c r="BD526"/>
  <c r="BD525"/>
  <c r="BD524"/>
  <c r="BD523"/>
  <c r="BD522"/>
  <c r="BD521"/>
  <c r="BD520"/>
  <c r="BD519"/>
  <c r="BD518"/>
  <c r="BD517"/>
  <c r="BD516"/>
  <c r="BD515"/>
  <c r="BD514"/>
  <c r="BD513"/>
  <c r="BD512"/>
  <c r="BD511"/>
  <c r="BD510"/>
  <c r="BD509"/>
  <c r="BD508"/>
  <c r="BD507"/>
  <c r="BD506"/>
  <c r="BD505"/>
  <c r="BD504"/>
  <c r="BD503"/>
  <c r="BD502"/>
  <c r="BD501"/>
  <c r="BD500"/>
  <c r="BD499"/>
  <c r="BD498"/>
  <c r="BD497"/>
  <c r="BD496"/>
  <c r="BD495"/>
  <c r="BD494"/>
  <c r="BD493"/>
  <c r="BD492"/>
  <c r="BD491"/>
  <c r="BD490"/>
  <c r="BD489"/>
  <c r="BD488"/>
  <c r="BD487"/>
  <c r="BD486"/>
  <c r="BD485"/>
  <c r="BD484"/>
  <c r="BD483"/>
  <c r="BD482"/>
  <c r="BD481"/>
  <c r="BD480"/>
  <c r="BD479"/>
  <c r="BD478"/>
  <c r="BD477"/>
  <c r="BD476"/>
  <c r="K475"/>
  <c r="I475"/>
  <c r="G475"/>
  <c r="AZ475" s="1"/>
  <c r="BD474"/>
  <c r="BD473"/>
  <c r="BD472"/>
  <c r="BD471"/>
  <c r="BD470"/>
  <c r="BD469"/>
  <c r="BD468"/>
  <c r="BD467"/>
  <c r="BD466"/>
  <c r="BD465"/>
  <c r="BD464"/>
  <c r="BD463"/>
  <c r="BD462"/>
  <c r="BD461"/>
  <c r="BD460"/>
  <c r="BD459"/>
  <c r="BD458"/>
  <c r="BD457"/>
  <c r="BD456"/>
  <c r="BD455"/>
  <c r="BD454"/>
  <c r="BD453"/>
  <c r="BD452"/>
  <c r="BD451"/>
  <c r="BD450"/>
  <c r="BD449"/>
  <c r="BD448"/>
  <c r="BD447"/>
  <c r="BD446"/>
  <c r="BD445"/>
  <c r="BD444"/>
  <c r="BD443"/>
  <c r="BD442"/>
  <c r="BD441"/>
  <c r="BD440"/>
  <c r="BD439"/>
  <c r="BD438"/>
  <c r="BD437"/>
  <c r="BD436"/>
  <c r="BD435"/>
  <c r="BD434"/>
  <c r="BD433"/>
  <c r="BD432"/>
  <c r="BD431"/>
  <c r="BD430"/>
  <c r="BD429"/>
  <c r="BD428"/>
  <c r="BD427"/>
  <c r="BD426"/>
  <c r="BD425"/>
  <c r="BD424"/>
  <c r="BD423"/>
  <c r="BD422"/>
  <c r="BD421"/>
  <c r="BD420"/>
  <c r="BD419"/>
  <c r="BD418"/>
  <c r="BD417"/>
  <c r="BD416"/>
  <c r="BD415"/>
  <c r="BD414"/>
  <c r="BD413"/>
  <c r="BD412"/>
  <c r="BD411"/>
  <c r="BD410"/>
  <c r="BD409"/>
  <c r="BD408"/>
  <c r="BD407"/>
  <c r="BD406"/>
  <c r="BD405"/>
  <c r="BD404"/>
  <c r="BD403"/>
  <c r="BD402"/>
  <c r="BD401"/>
  <c r="BD400"/>
  <c r="BD399"/>
  <c r="BD398"/>
  <c r="BD397"/>
  <c r="BD396"/>
  <c r="BD395"/>
  <c r="BD394"/>
  <c r="BD393"/>
  <c r="BD392"/>
  <c r="BD391"/>
  <c r="BD390"/>
  <c r="BD389"/>
  <c r="BD388"/>
  <c r="BD387"/>
  <c r="BD386"/>
  <c r="BD385"/>
  <c r="BD384"/>
  <c r="BD383"/>
  <c r="BD382"/>
  <c r="BD381"/>
  <c r="BD380"/>
  <c r="BD379"/>
  <c r="BD378"/>
  <c r="BD377"/>
  <c r="BD376"/>
  <c r="BD375"/>
  <c r="K374"/>
  <c r="I374"/>
  <c r="G374"/>
  <c r="AZ374" s="1"/>
  <c r="BD373"/>
  <c r="BD372"/>
  <c r="K371"/>
  <c r="I371"/>
  <c r="G371"/>
  <c r="AZ371" s="1"/>
  <c r="BD370"/>
  <c r="BD369"/>
  <c r="K368"/>
  <c r="I368"/>
  <c r="G368"/>
  <c r="AZ368" s="1"/>
  <c r="BD367"/>
  <c r="BD366"/>
  <c r="K365"/>
  <c r="I365"/>
  <c r="G365"/>
  <c r="AZ365" s="1"/>
  <c r="BD364"/>
  <c r="BD363"/>
  <c r="K362"/>
  <c r="I362"/>
  <c r="G362"/>
  <c r="AZ362" s="1"/>
  <c r="BD361"/>
  <c r="BD360"/>
  <c r="K359"/>
  <c r="I359"/>
  <c r="G359"/>
  <c r="AZ359" s="1"/>
  <c r="BD358"/>
  <c r="BD357"/>
  <c r="BD356"/>
  <c r="BD355"/>
  <c r="BD354"/>
  <c r="BD353"/>
  <c r="BD352"/>
  <c r="BD351"/>
  <c r="BD350"/>
  <c r="BD349"/>
  <c r="BD348"/>
  <c r="BD347"/>
  <c r="BD346"/>
  <c r="BD345"/>
  <c r="BD344"/>
  <c r="BD343"/>
  <c r="BD342"/>
  <c r="K341"/>
  <c r="I341"/>
  <c r="G341"/>
  <c r="AZ341" s="1"/>
  <c r="BD340"/>
  <c r="K339"/>
  <c r="I339"/>
  <c r="G339"/>
  <c r="AZ339" s="1"/>
  <c r="BD338"/>
  <c r="BD337"/>
  <c r="K336"/>
  <c r="I336"/>
  <c r="G336"/>
  <c r="AZ336" s="1"/>
  <c r="BD335"/>
  <c r="K334"/>
  <c r="I334"/>
  <c r="G334"/>
  <c r="AZ334" s="1"/>
  <c r="BD333"/>
  <c r="BD332"/>
  <c r="K331"/>
  <c r="I331"/>
  <c r="G331"/>
  <c r="AZ331" s="1"/>
  <c r="BD330"/>
  <c r="BD329"/>
  <c r="BD328"/>
  <c r="BD327"/>
  <c r="BD326"/>
  <c r="BD325"/>
  <c r="BD324"/>
  <c r="BD323"/>
  <c r="BD322"/>
  <c r="BD321"/>
  <c r="BD320"/>
  <c r="BD319"/>
  <c r="BD318"/>
  <c r="BD317"/>
  <c r="BD316"/>
  <c r="BD315"/>
  <c r="BD314"/>
  <c r="BD313"/>
  <c r="BD312"/>
  <c r="BD311"/>
  <c r="BD310"/>
  <c r="BD309"/>
  <c r="BD308"/>
  <c r="BD307"/>
  <c r="BD306"/>
  <c r="BD305"/>
  <c r="BD304"/>
  <c r="BD303"/>
  <c r="BD302"/>
  <c r="BD301"/>
  <c r="BD300"/>
  <c r="BD299"/>
  <c r="BD298"/>
  <c r="BD297"/>
  <c r="BD296"/>
  <c r="BD295"/>
  <c r="BD294"/>
  <c r="BD293"/>
  <c r="BD292"/>
  <c r="BD291"/>
  <c r="BD290"/>
  <c r="BD289"/>
  <c r="BD288"/>
  <c r="BD287"/>
  <c r="BD286"/>
  <c r="BD285"/>
  <c r="BD284"/>
  <c r="BD283"/>
  <c r="BD282"/>
  <c r="BD281"/>
  <c r="BD280"/>
  <c r="BD279"/>
  <c r="BD278"/>
  <c r="BD277"/>
  <c r="BD276"/>
  <c r="BD275"/>
  <c r="BD274"/>
  <c r="BD273"/>
  <c r="BD272"/>
  <c r="BD271"/>
  <c r="BD270"/>
  <c r="BD269"/>
  <c r="BD268"/>
  <c r="BD267"/>
  <c r="BD266"/>
  <c r="BD265"/>
  <c r="BD264"/>
  <c r="BD263"/>
  <c r="BD262"/>
  <c r="BD261"/>
  <c r="BD260"/>
  <c r="BD259"/>
  <c r="BD258"/>
  <c r="BD257"/>
  <c r="BD256"/>
  <c r="BD255"/>
  <c r="BD254"/>
  <c r="BD253"/>
  <c r="BD252"/>
  <c r="BD251"/>
  <c r="BD250"/>
  <c r="BD249"/>
  <c r="BD248"/>
  <c r="BD247"/>
  <c r="BD246"/>
  <c r="BD245"/>
  <c r="BD244"/>
  <c r="BD243"/>
  <c r="BD242"/>
  <c r="BD241"/>
  <c r="BD240"/>
  <c r="BD239"/>
  <c r="BD238"/>
  <c r="BD237"/>
  <c r="BD236"/>
  <c r="BD235"/>
  <c r="BD234"/>
  <c r="BD233"/>
  <c r="BD232"/>
  <c r="BD231"/>
  <c r="BD230"/>
  <c r="BD229"/>
  <c r="BD228"/>
  <c r="BD227"/>
  <c r="BD226"/>
  <c r="BD225"/>
  <c r="BD224"/>
  <c r="BD223"/>
  <c r="BD222"/>
  <c r="BD221"/>
  <c r="BD220"/>
  <c r="BD219"/>
  <c r="BD218"/>
  <c r="BD217"/>
  <c r="BD216"/>
  <c r="BD215"/>
  <c r="BD214"/>
  <c r="BD213"/>
  <c r="BD212"/>
  <c r="BD211"/>
  <c r="BD210"/>
  <c r="BD209"/>
  <c r="BD208"/>
  <c r="K207"/>
  <c r="I207"/>
  <c r="G207"/>
  <c r="AZ207" s="1"/>
  <c r="BD206"/>
  <c r="BD205"/>
  <c r="K204"/>
  <c r="I204"/>
  <c r="G204"/>
  <c r="AZ204" s="1"/>
  <c r="BD203"/>
  <c r="BD202"/>
  <c r="K201"/>
  <c r="I201"/>
  <c r="G201"/>
  <c r="AZ201" s="1"/>
  <c r="BD200"/>
  <c r="BD199"/>
  <c r="K198"/>
  <c r="I198"/>
  <c r="G198"/>
  <c r="AZ198" s="1"/>
  <c r="BD197"/>
  <c r="BD196"/>
  <c r="K195"/>
  <c r="I195"/>
  <c r="G195"/>
  <c r="AZ195" s="1"/>
  <c r="BD194"/>
  <c r="BD193"/>
  <c r="BD192"/>
  <c r="BD191"/>
  <c r="BD190"/>
  <c r="BD189"/>
  <c r="BD188"/>
  <c r="K187"/>
  <c r="I187"/>
  <c r="G187"/>
  <c r="AZ187" s="1"/>
  <c r="BD186"/>
  <c r="BD185"/>
  <c r="BD184"/>
  <c r="BD183"/>
  <c r="BD182"/>
  <c r="BD181"/>
  <c r="BD180"/>
  <c r="BD179"/>
  <c r="BD178"/>
  <c r="BD177"/>
  <c r="BD176"/>
  <c r="BD175"/>
  <c r="K174"/>
  <c r="I174"/>
  <c r="G174"/>
  <c r="AZ174" s="1"/>
  <c r="BD173"/>
  <c r="BD172"/>
  <c r="K171"/>
  <c r="I171"/>
  <c r="G171"/>
  <c r="AZ171" s="1"/>
  <c r="BD170"/>
  <c r="BD169"/>
  <c r="BD168"/>
  <c r="BD167"/>
  <c r="BD166"/>
  <c r="BD165"/>
  <c r="BD164"/>
  <c r="BD163"/>
  <c r="BD162"/>
  <c r="BD161"/>
  <c r="BD160"/>
  <c r="BD159"/>
  <c r="K158"/>
  <c r="I158"/>
  <c r="G158"/>
  <c r="AZ158" s="1"/>
  <c r="BD157"/>
  <c r="BD156"/>
  <c r="BD155"/>
  <c r="BD154"/>
  <c r="K153"/>
  <c r="I153"/>
  <c r="G153"/>
  <c r="AZ153" s="1"/>
  <c r="BD152"/>
  <c r="BD151"/>
  <c r="BD150"/>
  <c r="BD149"/>
  <c r="BD148"/>
  <c r="BD147"/>
  <c r="BD146"/>
  <c r="BD145"/>
  <c r="BD144"/>
  <c r="BD143"/>
  <c r="BD142"/>
  <c r="BD141"/>
  <c r="BD140"/>
  <c r="K139"/>
  <c r="I139"/>
  <c r="G139"/>
  <c r="AZ139" s="1"/>
  <c r="K138"/>
  <c r="I138"/>
  <c r="G138"/>
  <c r="AZ138" s="1"/>
  <c r="K137"/>
  <c r="I137"/>
  <c r="G137"/>
  <c r="AZ137" s="1"/>
  <c r="BD136"/>
  <c r="BD135"/>
  <c r="BD134"/>
  <c r="BD133"/>
  <c r="BD132"/>
  <c r="BD131"/>
  <c r="K130"/>
  <c r="I130"/>
  <c r="G130"/>
  <c r="AZ130" s="1"/>
  <c r="BD129"/>
  <c r="BD128"/>
  <c r="BD127"/>
  <c r="BD126"/>
  <c r="K125"/>
  <c r="I125"/>
  <c r="G125"/>
  <c r="AZ125" s="1"/>
  <c r="BD124"/>
  <c r="BD123"/>
  <c r="BD122"/>
  <c r="BD121"/>
  <c r="BD120"/>
  <c r="BD119"/>
  <c r="BD118"/>
  <c r="BD117"/>
  <c r="BD116"/>
  <c r="BD115"/>
  <c r="K114"/>
  <c r="I114"/>
  <c r="G114"/>
  <c r="AZ114" s="1"/>
  <c r="BD113"/>
  <c r="BD112"/>
  <c r="BD111"/>
  <c r="BD110"/>
  <c r="BD109"/>
  <c r="K108"/>
  <c r="I108"/>
  <c r="G108"/>
  <c r="AZ108" s="1"/>
  <c r="BD107"/>
  <c r="BD106"/>
  <c r="BD105"/>
  <c r="BD104"/>
  <c r="K103"/>
  <c r="I103"/>
  <c r="G103"/>
  <c r="AZ103" s="1"/>
  <c r="BD102"/>
  <c r="BD101"/>
  <c r="BD100"/>
  <c r="K99"/>
  <c r="I99"/>
  <c r="G99"/>
  <c r="AZ99" s="1"/>
  <c r="BD98"/>
  <c r="BD97"/>
  <c r="BD96"/>
  <c r="BD95"/>
  <c r="BD94"/>
  <c r="BD93"/>
  <c r="BD92"/>
  <c r="K91"/>
  <c r="I91"/>
  <c r="G91"/>
  <c r="AZ91" s="1"/>
  <c r="BD90"/>
  <c r="BD89"/>
  <c r="BD88"/>
  <c r="BD87"/>
  <c r="BD86"/>
  <c r="BD85"/>
  <c r="BD84"/>
  <c r="BD83"/>
  <c r="BD82"/>
  <c r="BD81"/>
  <c r="BD80"/>
  <c r="BD79"/>
  <c r="BD78"/>
  <c r="BD77"/>
  <c r="BD76"/>
  <c r="BD75"/>
  <c r="BD74"/>
  <c r="BD73"/>
  <c r="BD72"/>
  <c r="BD71"/>
  <c r="BD70"/>
  <c r="BD69"/>
  <c r="BD68"/>
  <c r="BD67"/>
  <c r="BD66"/>
  <c r="BD65"/>
  <c r="BD64"/>
  <c r="K63"/>
  <c r="I63"/>
  <c r="G63"/>
  <c r="AZ63" s="1"/>
  <c r="BD62"/>
  <c r="BD61"/>
  <c r="BD60"/>
  <c r="BD59"/>
  <c r="BD58"/>
  <c r="BD57"/>
  <c r="BD56"/>
  <c r="K55"/>
  <c r="I55"/>
  <c r="G55"/>
  <c r="AZ55" s="1"/>
  <c r="BD54"/>
  <c r="BD53"/>
  <c r="BD52"/>
  <c r="BD51"/>
  <c r="BD50"/>
  <c r="BD49"/>
  <c r="BD48"/>
  <c r="BD47"/>
  <c r="BD46"/>
  <c r="BD45"/>
  <c r="BD44"/>
  <c r="BD43"/>
  <c r="BD42"/>
  <c r="BD41"/>
  <c r="K40"/>
  <c r="I40"/>
  <c r="G40"/>
  <c r="AZ40" s="1"/>
  <c r="BD39"/>
  <c r="BD38"/>
  <c r="BD37"/>
  <c r="BD36"/>
  <c r="BD35"/>
  <c r="BD34"/>
  <c r="BD33"/>
  <c r="BD32"/>
  <c r="BD31"/>
  <c r="BD30"/>
  <c r="BD29"/>
  <c r="BD28"/>
  <c r="BD27"/>
  <c r="BD26"/>
  <c r="BD25"/>
  <c r="BD24"/>
  <c r="BD23"/>
  <c r="BD22"/>
  <c r="BD21"/>
  <c r="BD20"/>
  <c r="BD19"/>
  <c r="K18"/>
  <c r="I18"/>
  <c r="G18"/>
  <c r="AZ18" s="1"/>
  <c r="BD17"/>
  <c r="K16"/>
  <c r="I16"/>
  <c r="G16"/>
  <c r="AZ16" s="1"/>
  <c r="BD15"/>
  <c r="BD14"/>
  <c r="BD13"/>
  <c r="K12"/>
  <c r="I12"/>
  <c r="G12"/>
  <c r="AZ12" s="1"/>
  <c r="BD11"/>
  <c r="BD10"/>
  <c r="K9"/>
  <c r="I9"/>
  <c r="G9"/>
  <c r="AZ9" s="1"/>
  <c r="K8"/>
  <c r="I8"/>
  <c r="G8"/>
  <c r="AZ8" s="1"/>
  <c r="I32" i="2"/>
  <c r="H20" s="1"/>
  <c r="H21" s="1"/>
  <c r="H32"/>
  <c r="F32"/>
  <c r="E32" s="1"/>
  <c r="G31"/>
  <c r="G30"/>
  <c r="G29"/>
  <c r="D21"/>
  <c r="D19"/>
  <c r="H18"/>
  <c r="H19" l="1"/>
  <c r="G15" i="5"/>
  <c r="Z15" s="1"/>
  <c r="K15"/>
  <c r="X15" s="1"/>
  <c r="G21"/>
  <c r="Z21" s="1"/>
  <c r="I15"/>
  <c r="Y15" s="1"/>
  <c r="I22" s="1"/>
  <c r="K22"/>
  <c r="G9"/>
  <c r="Z9" s="1"/>
  <c r="G32" i="2"/>
  <c r="H16" s="1"/>
  <c r="H17" s="1"/>
  <c r="G360" i="4"/>
  <c r="Z360" s="1"/>
  <c r="K366"/>
  <c r="X366" s="1"/>
  <c r="I366"/>
  <c r="Y366" s="1"/>
  <c r="G366"/>
  <c r="Z366" s="1"/>
  <c r="I360"/>
  <c r="Y360" s="1"/>
  <c r="K360"/>
  <c r="X360" s="1"/>
  <c r="AZ356"/>
  <c r="I357"/>
  <c r="Y357" s="1"/>
  <c r="G354"/>
  <c r="Z354" s="1"/>
  <c r="I354"/>
  <c r="Y354" s="1"/>
  <c r="K354"/>
  <c r="X354" s="1"/>
  <c r="K327"/>
  <c r="X327" s="1"/>
  <c r="I327"/>
  <c r="Y327" s="1"/>
  <c r="G327"/>
  <c r="Z327" s="1"/>
  <c r="K313"/>
  <c r="X313" s="1"/>
  <c r="I313"/>
  <c r="Y313" s="1"/>
  <c r="G313"/>
  <c r="Z313" s="1"/>
  <c r="I230"/>
  <c r="Y230" s="1"/>
  <c r="G230"/>
  <c r="Z230" s="1"/>
  <c r="I223"/>
  <c r="Y223" s="1"/>
  <c r="K223"/>
  <c r="X223" s="1"/>
  <c r="G223"/>
  <c r="Z223" s="1"/>
  <c r="K1203" i="3"/>
  <c r="X1203" s="1"/>
  <c r="I1203"/>
  <c r="Y1203" s="1"/>
  <c r="G1203"/>
  <c r="Z1203" s="1"/>
  <c r="I1197"/>
  <c r="Y1197" s="1"/>
  <c r="G1197"/>
  <c r="Z1197" s="1"/>
  <c r="G1194"/>
  <c r="Z1194" s="1"/>
  <c r="I1194"/>
  <c r="Y1194" s="1"/>
  <c r="I1191"/>
  <c r="Y1191" s="1"/>
  <c r="G1191"/>
  <c r="Z1191" s="1"/>
  <c r="K1185"/>
  <c r="X1185" s="1"/>
  <c r="I1185"/>
  <c r="Y1185" s="1"/>
  <c r="G1185"/>
  <c r="Z1185" s="1"/>
  <c r="K1123"/>
  <c r="X1123" s="1"/>
  <c r="G1123"/>
  <c r="Z1123" s="1"/>
  <c r="I1123"/>
  <c r="Y1123" s="1"/>
  <c r="K1009"/>
  <c r="X1009" s="1"/>
  <c r="G1009"/>
  <c r="Z1009" s="1"/>
  <c r="I1009"/>
  <c r="Y1009" s="1"/>
  <c r="K879"/>
  <c r="X879" s="1"/>
  <c r="I879"/>
  <c r="Y879" s="1"/>
  <c r="G879"/>
  <c r="Z879" s="1"/>
  <c r="K856"/>
  <c r="X856" s="1"/>
  <c r="K1204" s="1"/>
  <c r="I856"/>
  <c r="Y856" s="1"/>
  <c r="E29" i="2"/>
  <c r="E31"/>
  <c r="G856" i="3"/>
  <c r="Z856" s="1"/>
  <c r="E30" i="2"/>
  <c r="G22" i="5" l="1"/>
  <c r="H22" i="2"/>
  <c r="I367" i="4"/>
  <c r="K367"/>
  <c r="G367"/>
  <c r="I1204" i="3"/>
  <c r="G1204"/>
</calcChain>
</file>

<file path=xl/sharedStrings.xml><?xml version="1.0" encoding="utf-8"?>
<sst xmlns="http://schemas.openxmlformats.org/spreadsheetml/2006/main" count="3478" uniqueCount="1196">
  <si>
    <t>Vyplňte  následující údaje o Vaší společnosti</t>
  </si>
  <si>
    <t>Obchodní název</t>
  </si>
  <si>
    <t xml:space="preserve"> 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</si>
  <si>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</si>
  <si>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</si>
  <si>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</si>
  <si>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</si>
  <si>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</si>
  <si>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</si>
  <si>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</si>
  <si>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</si>
  <si>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</si>
  <si>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se žlutým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</si>
  <si>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r>
      <t xml:space="preserve">Veškeré mezisoučty se počítají automaticky. Hodnotu </t>
    </r>
    <r>
      <rPr>
        <b/>
        <sz val="9"/>
        <rFont val="Arial CE"/>
        <family val="2"/>
        <charset val="238"/>
      </rPr>
      <t>základu DPH</t>
    </r>
    <r>
      <rPr>
        <sz val="9"/>
        <rFont val="Arial CE"/>
        <family val="2"/>
        <charset val="238"/>
      </rPr>
      <t xml:space="preserve"> zadejte ručně do příslušného sloupce v listu OBJEKT.</t>
    </r>
  </si>
  <si>
    <t>RTS</t>
  </si>
  <si>
    <t>Krycí list zakázky</t>
  </si>
  <si>
    <t>Stavba :</t>
  </si>
  <si>
    <t>Objednatel :</t>
  </si>
  <si>
    <t>IČO :</t>
  </si>
  <si>
    <t>DIČ :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</si>
  <si>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</si>
  <si>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</si>
  <si>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</si>
  <si>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</si>
  <si>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</si>
  <si>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</si>
  <si>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</si>
  <si>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Celkem</t>
  </si>
  <si>
    <t>Základ DPH 0 %</t>
  </si>
  <si>
    <t>z</t>
  </si>
  <si>
    <t>Celkem za stavbu</t>
  </si>
  <si>
    <t>Poznámky uchazeče k zadání</t>
  </si>
  <si>
    <t xml:space="preserve">Položkové zadání 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</si>
  <si>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</si>
  <si>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</si>
  <si>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</si>
  <si>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</si>
  <si>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</si>
  <si>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</si>
  <si>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</si>
  <si>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</si>
  <si>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</si>
  <si>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</si>
  <si>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</si>
  <si>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</si>
  <si>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</si>
  <si>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</si>
  <si>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</si>
  <si>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</si>
  <si>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</si>
  <si>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</si>
  <si>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Celkem za objekt</t>
  </si>
  <si>
    <t>112201102R00</t>
  </si>
  <si>
    <t xml:space="preserve">Odstranění pařezů pod úrovní, o průměru 30 - 50 cm </t>
  </si>
  <si>
    <t>kus</t>
  </si>
  <si>
    <t>113105113R00</t>
  </si>
  <si>
    <t xml:space="preserve">Rozebrání dlažeb z lom. kamene do MC, spáry s MC </t>
  </si>
  <si>
    <t>G6 - D1.01.07:2*3</t>
  </si>
  <si>
    <t>G9 - D.1.01.10:1,5*22</t>
  </si>
  <si>
    <t>113106121R00</t>
  </si>
  <si>
    <t xml:space="preserve">Rozebrání dlažeb z betonových dlaždic na sucho </t>
  </si>
  <si>
    <t>chodník:</t>
  </si>
  <si>
    <t>G9 - D.1.01.10:(331,26-(12*5))*1</t>
  </si>
  <si>
    <t>G11 - D.1.01.12:(27,16+1)</t>
  </si>
  <si>
    <t>113106231R00</t>
  </si>
  <si>
    <t xml:space="preserve">Rozebrání dlažeb ze zámkové dlažby v kamenivu </t>
  </si>
  <si>
    <t>G6 - D.1.01.07:2*2,5</t>
  </si>
  <si>
    <t>113107223R00</t>
  </si>
  <si>
    <t xml:space="preserve">Odstranění podkladu nad 200 m2,kam.drcené tl.30 cm </t>
  </si>
  <si>
    <t>místní obslužná komunikace:</t>
  </si>
  <si>
    <t>G1 - D.1.01.14:(133,77+1+6)*1</t>
  </si>
  <si>
    <t>rozšíření pro šachty:4*1*2*0,5</t>
  </si>
  <si>
    <t>G5 - D.1.01.15:(144,52+1-11)*1</t>
  </si>
  <si>
    <t>rozšíření pro šachty:6*1*2*0,5</t>
  </si>
  <si>
    <t>rozšíření pro startovací jámy D.1.01.06:2*1</t>
  </si>
  <si>
    <t>(12+2)*1</t>
  </si>
  <si>
    <t>G7 - D.1.01.16:3,72*1</t>
  </si>
  <si>
    <t>G8 - D.1.01.16:11,7*1</t>
  </si>
  <si>
    <t>rozšíření pro startovací jámu D.1.01.09:7*1</t>
  </si>
  <si>
    <t>G9 - D.1.01.17:(27,17+1)*1</t>
  </si>
  <si>
    <t>G12 - D.1.01.18:(220,82+1)*1</t>
  </si>
  <si>
    <t>rozšíření pro šachty:10*1*2*0,5</t>
  </si>
  <si>
    <t>štěrkové cesty:</t>
  </si>
  <si>
    <t>G4 - D.1.01.15:(72,96+1)*1</t>
  </si>
  <si>
    <t>rozšíření pro šachty:2*1*2*0,5</t>
  </si>
  <si>
    <t>pro startovací jámu D.1.01.05:8*1</t>
  </si>
  <si>
    <t>G8 - D.1.01.16:(182,04+1)*1</t>
  </si>
  <si>
    <t>pro šachty:5*1*2*0,5</t>
  </si>
  <si>
    <t>G10 - D.1.01.18:(98,97+1)*1</t>
  </si>
  <si>
    <t>pro šachty:3*1*2*0,5</t>
  </si>
  <si>
    <t>113107224R00</t>
  </si>
  <si>
    <t xml:space="preserve">Odstranění podkladu nad 200 m2,kam.drcené tl.40 cm </t>
  </si>
  <si>
    <t>silnice II/322:</t>
  </si>
  <si>
    <t>G2 - D.1.01.14:(70+1)*1</t>
  </si>
  <si>
    <t>rozšíření pro šachty:3*1*2*0,5</t>
  </si>
  <si>
    <t>G3 - D.1.01.14:69,22*1</t>
  </si>
  <si>
    <t>G6 - D.1.01.15:(168,78+1)*1</t>
  </si>
  <si>
    <t>pro šachty:6*1*2*0,5</t>
  </si>
  <si>
    <t>silnice III/32243:</t>
  </si>
  <si>
    <t>G2 - D.1.01.14:165*1</t>
  </si>
  <si>
    <t>rozšíření pro šachty:5*1*2*0,5</t>
  </si>
  <si>
    <t>silnice III/32245:</t>
  </si>
  <si>
    <t>G9 - D.1.01.17:80,98*1</t>
  </si>
  <si>
    <t>G10 - D.1.01.18:4,02*1</t>
  </si>
  <si>
    <t>113107241R00</t>
  </si>
  <si>
    <t xml:space="preserve">Odstranění podkladu nad 200 m2, živičného tl.5 cm </t>
  </si>
  <si>
    <t>113107242R00</t>
  </si>
  <si>
    <t xml:space="preserve">Odstranění podkladu nad 200 m2, živičného tl.10 cm </t>
  </si>
  <si>
    <t>113107620R00</t>
  </si>
  <si>
    <t xml:space="preserve">Odstranění podkladu nad 50 m2,kam.drcené tl.20 cm </t>
  </si>
  <si>
    <t>chodníky a betonové plochy:</t>
  </si>
  <si>
    <t>G3 - D.1.01.14:(6,5+5)*1</t>
  </si>
  <si>
    <t>G11 - D.1.01.18:(5,91+27,16+1)*1</t>
  </si>
  <si>
    <t>G9 - D.1.01.17 vjezdy:(12*5)*1</t>
  </si>
  <si>
    <t>113109415R00</t>
  </si>
  <si>
    <t xml:space="preserve">Odstranění podkladu pl.nad 50 m2, beton, tl. 15 cm </t>
  </si>
  <si>
    <t>G11 - D.1.01.18:(5,91)*1</t>
  </si>
  <si>
    <t>113151115R00</t>
  </si>
  <si>
    <t xml:space="preserve">Fréz.živič krytu pl.do 500 m2,pruh do 75 cm,tl.6cm </t>
  </si>
  <si>
    <t>113151116R00</t>
  </si>
  <si>
    <t xml:space="preserve">Fréz.živič.krytu pl.do 500 m2,pruh do 75 cm,tl.7cm </t>
  </si>
  <si>
    <t>113151213R00</t>
  </si>
  <si>
    <t xml:space="preserve">Fréz.živič.krytu nad 500 m2, bez překážek, tl.4 cm </t>
  </si>
  <si>
    <t>D.1.01.20:</t>
  </si>
  <si>
    <t>II/322:261+262+739</t>
  </si>
  <si>
    <t>III/32243:570</t>
  </si>
  <si>
    <t>III/32245:248</t>
  </si>
  <si>
    <t>odpočet rýh:</t>
  </si>
  <si>
    <t>G2 - D.1.01.14:-165*1</t>
  </si>
  <si>
    <t>G9 - D.1.01.17:-80,98*1</t>
  </si>
  <si>
    <t>G10 - D.1.01.18:-4,02*1</t>
  </si>
  <si>
    <t>113201111R00</t>
  </si>
  <si>
    <t xml:space="preserve">Vytrhání obrubníků chodníkových a parkových </t>
  </si>
  <si>
    <t>m</t>
  </si>
  <si>
    <t>G3:2*2</t>
  </si>
  <si>
    <t>G6:2</t>
  </si>
  <si>
    <t>G7:2</t>
  </si>
  <si>
    <t>G9:21</t>
  </si>
  <si>
    <t>113202111R00</t>
  </si>
  <si>
    <t xml:space="preserve">Vytrhání obrub obrubníků silničních </t>
  </si>
  <si>
    <t>G1:2</t>
  </si>
  <si>
    <t>G3:2*2*2</t>
  </si>
  <si>
    <t>G5:2*2</t>
  </si>
  <si>
    <t>G6:3*2</t>
  </si>
  <si>
    <t>G9:23</t>
  </si>
  <si>
    <t>115101202R00</t>
  </si>
  <si>
    <t xml:space="preserve">Čerpání vody do výšky 10 m, přítok 500-1000 l/min </t>
  </si>
  <si>
    <t>h</t>
  </si>
  <si>
    <t>115101302R00</t>
  </si>
  <si>
    <t xml:space="preserve">Pohotovost čerp.soupravy, výška 10 m,přítok 1000 l </t>
  </si>
  <si>
    <t>den</t>
  </si>
  <si>
    <t>119001401R00</t>
  </si>
  <si>
    <t xml:space="preserve">Dočasné zajištění ocelového potrubí do DN 200 mm </t>
  </si>
  <si>
    <t>D.1.01.14-18:</t>
  </si>
  <si>
    <t>G1:7</t>
  </si>
  <si>
    <t>G2:9</t>
  </si>
  <si>
    <t>G3:4</t>
  </si>
  <si>
    <t>G4:2</t>
  </si>
  <si>
    <t>G5:3</t>
  </si>
  <si>
    <t>G6:6</t>
  </si>
  <si>
    <t>G7:1</t>
  </si>
  <si>
    <t>G8:2</t>
  </si>
  <si>
    <t>G9:17</t>
  </si>
  <si>
    <t>G10:1</t>
  </si>
  <si>
    <t>G11:4</t>
  </si>
  <si>
    <t>G12:2</t>
  </si>
  <si>
    <t>119001412R00</t>
  </si>
  <si>
    <t xml:space="preserve">Dočasné zajištění betonového potrubí DN 200-500 mm </t>
  </si>
  <si>
    <t>G1:1</t>
  </si>
  <si>
    <t>G6:1</t>
  </si>
  <si>
    <t>ostatní:10</t>
  </si>
  <si>
    <t>119001421R00</t>
  </si>
  <si>
    <t xml:space="preserve">Dočasné zajištění kabelů - do počtu 3 kabelů </t>
  </si>
  <si>
    <t>G2:5</t>
  </si>
  <si>
    <t>G3:1</t>
  </si>
  <si>
    <t>G5:2</t>
  </si>
  <si>
    <t>G6:4</t>
  </si>
  <si>
    <t>G8:1</t>
  </si>
  <si>
    <t>G9:7</t>
  </si>
  <si>
    <t>G10:2</t>
  </si>
  <si>
    <t>G11:2</t>
  </si>
  <si>
    <t>G12:3</t>
  </si>
  <si>
    <t>120001101R00</t>
  </si>
  <si>
    <t xml:space="preserve">Příplatek za ztížení vykopávky v blízkosti vedení </t>
  </si>
  <si>
    <t>m3</t>
  </si>
  <si>
    <t>příčné křížení sítí:(58+12+31)*2*2,5*1</t>
  </si>
  <si>
    <t>souběh se sítěmi - D.1.01.2-13:(25+329)*1*2,2</t>
  </si>
  <si>
    <t>121101100R00</t>
  </si>
  <si>
    <t xml:space="preserve">Sejmutí ornice, pl. do 400 m2, přemístění do 50 m </t>
  </si>
  <si>
    <t>D.1.01.14:</t>
  </si>
  <si>
    <t>G1:4,81*1*0,2</t>
  </si>
  <si>
    <t>G3:(19,93+13,89)*1*0,2</t>
  </si>
  <si>
    <t>D.1.01.15:</t>
  </si>
  <si>
    <t>G5:5,75*1*0,2</t>
  </si>
  <si>
    <t>G6:11,7*1*0,2</t>
  </si>
  <si>
    <t>D.1.01.16:</t>
  </si>
  <si>
    <t>G7:(100,58+3,92)*1*0,2</t>
  </si>
  <si>
    <t>D.1.01.17, G9:(4,64+331,26-(5*12))*1*0,2</t>
  </si>
  <si>
    <t>D.1.01.18:</t>
  </si>
  <si>
    <t>G11:5,09*1*0,2</t>
  </si>
  <si>
    <t>G12:2,13*1*0,2</t>
  </si>
  <si>
    <t>131101202R00</t>
  </si>
  <si>
    <t xml:space="preserve">Hloubení zapažených jam v hor.2 do 1000 m3 </t>
  </si>
  <si>
    <t>tř.2 40%:</t>
  </si>
  <si>
    <t>startovací jámy protlaků:</t>
  </si>
  <si>
    <t>G4 - D.1.01.05:0,4*(8+2)*2*(3,4-0,3)</t>
  </si>
  <si>
    <t>G5 - D.1.01.06:0,4*(10+2)*2*(3,1-0,4)</t>
  </si>
  <si>
    <t>0,4*(12+2)*2*((4,4+3,9)/2-0,4)</t>
  </si>
  <si>
    <t>G8 - D.1.01.09:0,4*(9+2)*2*(3-0,4)</t>
  </si>
  <si>
    <t>G11 - D.1.01.12: 0,4*(9+2)*2*(3,1-0,2)</t>
  </si>
  <si>
    <t>131201202R00</t>
  </si>
  <si>
    <t xml:space="preserve">Hloubení zapažených jam v hor.3 do 1000 m3 </t>
  </si>
  <si>
    <t>tř.3 50%:</t>
  </si>
  <si>
    <t>dle položky hloubení jam v hor 2:141,12/0,4*0,5</t>
  </si>
  <si>
    <t>131201209R00</t>
  </si>
  <si>
    <t xml:space="preserve">Příplatek za lepivost - hloubení zapaž.jam v hor.3 </t>
  </si>
  <si>
    <t>dle položky hloubení jam v hor 2:141,12/0,4*0,5*0,5</t>
  </si>
  <si>
    <t>131301201R00</t>
  </si>
  <si>
    <t xml:space="preserve">Hloubení zapažených jam v hor.4 do 100 m3 </t>
  </si>
  <si>
    <t>tř. 4 10%:</t>
  </si>
  <si>
    <t>dle položky hloubení jam v hor 2:141,12/0,4*0,1</t>
  </si>
  <si>
    <t>131301209R00</t>
  </si>
  <si>
    <t xml:space="preserve">Příplatek za lepivost - hloubení zapaž.jam v hor.4 </t>
  </si>
  <si>
    <t>dle položky hloubení jam v hor 2:141,12/0,4*0,1*0,5</t>
  </si>
  <si>
    <t>132101203R00</t>
  </si>
  <si>
    <t xml:space="preserve">Hloubení rýh šířky do 200 cm v hor.2 do 10000 m3 </t>
  </si>
  <si>
    <t>G1:</t>
  </si>
  <si>
    <t>ČS1-Š1:(2,72+2,81)/2*7,05*1</t>
  </si>
  <si>
    <t>Š1-2:(2,81+2,43)/2*39,15*1</t>
  </si>
  <si>
    <t>Š2-3:(2,43+1,85)/2*36,53*1</t>
  </si>
  <si>
    <t>Š3-4:(1,85+1,90)/2*55,96*1</t>
  </si>
  <si>
    <t>odpočet odstranění povrchů:-(133,87*0,4*1)</t>
  </si>
  <si>
    <t/>
  </si>
  <si>
    <t>G2:</t>
  </si>
  <si>
    <t>Š1-5:(2,82+2,88)/2*7,39*1</t>
  </si>
  <si>
    <t>Š5-6:(2,88+2,92)/2*32,67*1</t>
  </si>
  <si>
    <t>Š6-7:(2,92+2,94)/2*35,95*1</t>
  </si>
  <si>
    <t>Š7-8:(2,94+2,99)/2*49,56*1</t>
  </si>
  <si>
    <t>Š8-9:(2,99+3,11)/2*43,70*1</t>
  </si>
  <si>
    <t>Š9-10:(3,11+3,21)/2*6,57*1</t>
  </si>
  <si>
    <t>Š10-11:(3,21+2,59)/2*31,90*1</t>
  </si>
  <si>
    <t>Š11-12:(2,59+2,19)/2*33,21*1</t>
  </si>
  <si>
    <t>odpočet odstranění povrchů:-(165*0,5*1)</t>
  </si>
  <si>
    <t>-(70*0,55*1)</t>
  </si>
  <si>
    <t>G3:</t>
  </si>
  <si>
    <t>Š10-13:(3,21+3,10)/2*10,37*1</t>
  </si>
  <si>
    <t>Š13-14:(3,10+2,95)/2*22,30*1</t>
  </si>
  <si>
    <t>Š14-15:(2,95+2,84)/2*31,51*1</t>
  </si>
  <si>
    <t>Š15-16:(2,84+2,62)/2*33,28*1</t>
  </si>
  <si>
    <t>Š16-17:(2,62+2,35)/2*18,54*1</t>
  </si>
  <si>
    <t>odpočet odstranění povrchů, ornice:-(69,22*0,55*1)</t>
  </si>
  <si>
    <t>-(2*5*0,5*1)</t>
  </si>
  <si>
    <t>-(34*0,2*1)</t>
  </si>
  <si>
    <t>G4:</t>
  </si>
  <si>
    <t>Š15-18:(2,82+2,20)/2*(36,17-6-8)*1</t>
  </si>
  <si>
    <t>Š18-19:(2,20+2,82)/2*42,50*1</t>
  </si>
  <si>
    <t>odpočet odstranění povrchů:-((78,67-6-8)*0,3*1)</t>
  </si>
  <si>
    <t>G5:</t>
  </si>
  <si>
    <t>Š31-20:(2,62+2,20)/2*(27,13-9-10)*1</t>
  </si>
  <si>
    <t>Š20-21:(2,20+2,32)/2*24,86*1</t>
  </si>
  <si>
    <t>Š21-22:(2,32+4,25)/2*(39,51-11-12)*1</t>
  </si>
  <si>
    <t>Š22-23:(2,25+2,20)/2*16,80*1</t>
  </si>
  <si>
    <t>Š23-24:(2,20+2,31)/2*28,69*1</t>
  </si>
  <si>
    <t>Š24-25:(2,31+1,95)/2*21,65*1</t>
  </si>
  <si>
    <t>odpočet odstranění povrchů:-((158,63-9-11-10-12)*0,4*1)</t>
  </si>
  <si>
    <t>G6:</t>
  </si>
  <si>
    <t>ČS3-Š26:(3,62+3,27)/2*9,78*1</t>
  </si>
  <si>
    <t>Š26-27:(3,27+2,90)/2*11,19*1</t>
  </si>
  <si>
    <t>Š27-28:(2,90+2,55)/2*49,41*1</t>
  </si>
  <si>
    <t>Š28-29:(2,55+2,44)/2*38,75*1</t>
  </si>
  <si>
    <t>Š23-30:(2,44+2,39)/2*9,95*1</t>
  </si>
  <si>
    <t>Š30-31:(2,39+2,63)/2*15,31*1</t>
  </si>
  <si>
    <t>Š31-32:(2,63+2,22)/2*51,29*1</t>
  </si>
  <si>
    <t>odpočet odstranění povrchů, ornice:-(11,7*0,2*1)</t>
  </si>
  <si>
    <t>-(5,2*0,3*1)</t>
  </si>
  <si>
    <t>-(168,78*0,55*1)</t>
  </si>
  <si>
    <t>G7:</t>
  </si>
  <si>
    <t>Š23-33:(2,20+2,40)/2*22,45*1</t>
  </si>
  <si>
    <t>Š33-34:(2,40+2,33)/2*13,38*1</t>
  </si>
  <si>
    <t>Š34-35:(2,33+2,45)/2*36,28*1</t>
  </si>
  <si>
    <t>Š35-36:(2,45+2,20)/2*40,01*1</t>
  </si>
  <si>
    <t>odpočet odstranění povrchů, ornice:-(3,72*0,4*1)</t>
  </si>
  <si>
    <t>-(108,4*0,2*1)</t>
  </si>
  <si>
    <t>G8:</t>
  </si>
  <si>
    <t>Š30-37:(2,38+2,44)/2*12,13*1</t>
  </si>
  <si>
    <t>Š37-38:(2,44+2,20)/2*49,93*1</t>
  </si>
  <si>
    <t>Š38-39:(2,20+2,22)/2*30,15*1</t>
  </si>
  <si>
    <t>Š39-40:(2,22+2,20)/2*14,68*1</t>
  </si>
  <si>
    <t>Š40-41:(2,20+2,10)/2*49,92*1</t>
  </si>
  <si>
    <t>Š41-42:(2,10+2,20)/2*44,53*1</t>
  </si>
  <si>
    <t>odpočet odstranění povrchů:-((201,34-8-4)*0,3*1)</t>
  </si>
  <si>
    <t>D.1.01.17:</t>
  </si>
  <si>
    <t>G9:</t>
  </si>
  <si>
    <t>ČS4-Š43:(3,71+3,53)/2*6,54*1</t>
  </si>
  <si>
    <t>Š43-44:(3,53+3,07)/2*47,30*1</t>
  </si>
  <si>
    <t>Š44-45:(3,07+2,77)/2*27,55*1</t>
  </si>
  <si>
    <t>Š45-46:(2,77+2,78)/2*17,17*1</t>
  </si>
  <si>
    <t>Š46-47:(2,78+2,80)/2*8,21*1</t>
  </si>
  <si>
    <t>Š47-48:(2,80+2,60)/2*36,07*1</t>
  </si>
  <si>
    <t>Š48-49:(2,60+2,47)/2*32,84*1</t>
  </si>
  <si>
    <t>Š49-50:(2,47+2,42)/2*29,68*1</t>
  </si>
  <si>
    <t>Š50-51:(2,42+2,35)/2*49,22*1</t>
  </si>
  <si>
    <t>Š51-52:(2,35+2,12)/2*49,98*1</t>
  </si>
  <si>
    <t>Š52-53:(2,12+1,97)/2*50,01*1</t>
  </si>
  <si>
    <t>Š53-54:(1,97+2,03)/2*8,75*1</t>
  </si>
  <si>
    <t>Š54-55:(2,03+1,90)/2*23,27*1</t>
  </si>
  <si>
    <t>Š55-56:(1,90+1,63)/2*49,49*1</t>
  </si>
  <si>
    <t>Š56-57:(1,63+1,42)/2*26,36*1</t>
  </si>
  <si>
    <t>odpočet odstranění povrchů:-((4,64+331,26-(12*5))*0,2*1)</t>
  </si>
  <si>
    <t>-(80,98*0,5*1)</t>
  </si>
  <si>
    <t>-(18,72*0,3*1)</t>
  </si>
  <si>
    <t>-(27,17*0,4*1)</t>
  </si>
  <si>
    <t>G10:</t>
  </si>
  <si>
    <t>Š44-58:(3,08+3,03)/2*12,16*1</t>
  </si>
  <si>
    <t>Š58-59:(3,03+2,54)/2*49,70*1</t>
  </si>
  <si>
    <t>Š59-60:(2,54+1,85)/2*41,14*1</t>
  </si>
  <si>
    <t>odpočet odstranění povrchů:-(102,99*0,3*1)</t>
  </si>
  <si>
    <t>G11:</t>
  </si>
  <si>
    <t>Š49-61:(2,48+2,63)/2*(12,74-8-2)*1</t>
  </si>
  <si>
    <t>Š61-62:(2,63+1,83)/2*(31,84-9)*1</t>
  </si>
  <si>
    <t>odpočet odstranění povrchů:-(44,57*0,3*1)</t>
  </si>
  <si>
    <t>G12:</t>
  </si>
  <si>
    <t>ČS2-Š63:(3,06+2,94)/2*8,34*1</t>
  </si>
  <si>
    <t>Š63-64:(2,94+3,05)/2*22,77*1</t>
  </si>
  <si>
    <t>Š64-65:(3,05+3,30)/2*12,32*1</t>
  </si>
  <si>
    <t>Š65-66:(3,30+3,13)/2*25,14*1</t>
  </si>
  <si>
    <t>Š66-67:(3,13+2,75)/2*8,29*1</t>
  </si>
  <si>
    <t>Š67-68:(2,75+2,54)/2*13,26*1</t>
  </si>
  <si>
    <t>Š68-69:(2,54+2,34)/2*30,12*1</t>
  </si>
  <si>
    <t>Š69-70:(2,34+2,08)/2*49,62*1</t>
  </si>
  <si>
    <t>Š70-71:(2,08+2,04)/2*23,45*1</t>
  </si>
  <si>
    <t>Š71-72:(2,04+1,90)/2*29,65*1</t>
  </si>
  <si>
    <t>odpočet odstranění povrchů:-(222,95*0,4*1)</t>
  </si>
  <si>
    <t>hor 2 40%:-4244,229</t>
  </si>
  <si>
    <t>4244,229*0,4</t>
  </si>
  <si>
    <t>132201203R00</t>
  </si>
  <si>
    <t xml:space="preserve">Hloubení rýh šířky do 200 cm v hor.3 do 10000 m3 </t>
  </si>
  <si>
    <t>hor 3 50%:</t>
  </si>
  <si>
    <t>dle položky hloubení rýh v hor 2:4244,229*0,5</t>
  </si>
  <si>
    <t>132201209R00</t>
  </si>
  <si>
    <t xml:space="preserve">Příplatek za lepivost - hloubení rýh 200cm v hor.3 </t>
  </si>
  <si>
    <t>4244,229*0,5*0,5</t>
  </si>
  <si>
    <t>132301202R00</t>
  </si>
  <si>
    <t xml:space="preserve">Hloubení rýh šířky do 200 cm v hor.4 do 1000 m3 </t>
  </si>
  <si>
    <t>hor 4 10%:</t>
  </si>
  <si>
    <t>dle položky hloubení rýh v hor 2:4244,229*0,1</t>
  </si>
  <si>
    <t>132301209R00</t>
  </si>
  <si>
    <t xml:space="preserve">Příplatek za lepivost - hloubení rýh 200cm v hor.4 </t>
  </si>
  <si>
    <t>4244,229*0,1*0,5</t>
  </si>
  <si>
    <t>133101102R00</t>
  </si>
  <si>
    <t xml:space="preserve">Hloubení šachet v hor.2 nad 100 m3 </t>
  </si>
  <si>
    <t>Hodnota:146,88</t>
  </si>
  <si>
    <t>;rozšíření pro šachty D.1.01.14-18!</t>
  </si>
  <si>
    <t>;G1!(2,72+2,81+2,43+1,85+1,9)*1*2</t>
  </si>
  <si>
    <t>;G2!(2,88+2,92+2,94+2,99+3,11+3,21+2,59+2,19)*1*2</t>
  </si>
  <si>
    <t>;G3!(3,1+2,95+2,84+2,62+2,35)*1*2</t>
  </si>
  <si>
    <t>;G4!(2,20+2,82)*1*2</t>
  </si>
  <si>
    <t>;G5!(2,20+2,32+4,25+2,20+2,31+1,95)*1*2</t>
  </si>
  <si>
    <t>;G6!(3,27+2,90+2,55+2,44+2,39+2,63+2,22)*1*2</t>
  </si>
  <si>
    <t>;G7!(2,40+2,33+2,45+2,20)*1*2</t>
  </si>
  <si>
    <t>;G8!(2,44+2,20+2,22+2,20+2,10+2,20)*1*2</t>
  </si>
  <si>
    <t>;G9!(3,53+3,07+2,77+2,78+2,80+2,60+2,47+2,42+2,35+2,12+1,97+2,03+1,90+1,63+1,42)*1*2</t>
  </si>
  <si>
    <t>;G10!(3,03+2,54+1,85)*1*2</t>
  </si>
  <si>
    <t>;G11!(2,63+1,83)*1*2</t>
  </si>
  <si>
    <t>;G12!(2,94+3,05+3,30+3,13+2,75+2,54+2,34+2,08+2,04+1,90)*1*2</t>
  </si>
  <si>
    <t>Mezisoučet</t>
  </si>
  <si>
    <t>;tř.2 40%!-367,2</t>
  </si>
  <si>
    <t>;367,2*0,4</t>
  </si>
  <si>
    <t>133201102R00</t>
  </si>
  <si>
    <t xml:space="preserve">Hloubení šachet v hor.3 nad 100 m3 </t>
  </si>
  <si>
    <t>367,2*0,5</t>
  </si>
  <si>
    <t>133201109R00</t>
  </si>
  <si>
    <t xml:space="preserve">Příplatek za lepivost - hloubení šachet v hor.3 </t>
  </si>
  <si>
    <t>367,2*0,5*0,5</t>
  </si>
  <si>
    <t>133301101R00</t>
  </si>
  <si>
    <t xml:space="preserve">Hloubení šachet v hor.4 do 100 m3 </t>
  </si>
  <si>
    <t>tř.4 10%:</t>
  </si>
  <si>
    <t>367,2*0,1</t>
  </si>
  <si>
    <t>133301109R00</t>
  </si>
  <si>
    <t xml:space="preserve">Příplatek za lepivost - hloubení šachet v hor.4 </t>
  </si>
  <si>
    <t>367,2*0,1*0,5</t>
  </si>
  <si>
    <t>139601102R00</t>
  </si>
  <si>
    <t xml:space="preserve">Ruční výkop jam, rýh a šachet v hornině tř. 3 </t>
  </si>
  <si>
    <t>12*1*1,5</t>
  </si>
  <si>
    <t>(58+12+31)*0,5*0,5*1</t>
  </si>
  <si>
    <t>151201101R00</t>
  </si>
  <si>
    <t xml:space="preserve">Pažení a rozepření stěn rýh - zátažné - hl. do 2 m </t>
  </si>
  <si>
    <t>ČS1-Š1:2*7,05*2</t>
  </si>
  <si>
    <t>Š1-2:2*39,15*2</t>
  </si>
  <si>
    <t>Š2-3:(2+1,85)/2*36,53*2</t>
  </si>
  <si>
    <t>Š3-4:(1,85+1,90)/2*55,96*2</t>
  </si>
  <si>
    <t>Š1-5:2*7,39*2</t>
  </si>
  <si>
    <t>Š5-6:2*32,67*2</t>
  </si>
  <si>
    <t>Š6-7:2*35,95*2</t>
  </si>
  <si>
    <t>Š7-8:2*49,56*2</t>
  </si>
  <si>
    <t>Š8-9:2*43,70*2</t>
  </si>
  <si>
    <t>Š9-10:2*6,57*2</t>
  </si>
  <si>
    <t>Š10-11:2*31,90*2</t>
  </si>
  <si>
    <t>Š11-12:2*33,21*2</t>
  </si>
  <si>
    <t>Š10-13:2*10,37*2</t>
  </si>
  <si>
    <t>Š13-14:2*22,30*2</t>
  </si>
  <si>
    <t>Š14-15:2*31,51*2</t>
  </si>
  <si>
    <t>Š15-16:2*33,28*2</t>
  </si>
  <si>
    <t>Š16-17:2*18,54*2</t>
  </si>
  <si>
    <t>Š15-18:2*(36,17-6-8)*2</t>
  </si>
  <si>
    <t>Š18-19:2*42,50*2</t>
  </si>
  <si>
    <t>Š31-20:2*(27,13-9-10)*2</t>
  </si>
  <si>
    <t>Š20-21:2*24,86*2</t>
  </si>
  <si>
    <t>Š21-22:2*(39,51-11-12)*2</t>
  </si>
  <si>
    <t>Š22-23:2*16,80*2</t>
  </si>
  <si>
    <t>Š23-24:2*28,69*2</t>
  </si>
  <si>
    <t>Š24-25:(2,00+1,95)/2*21,65*2</t>
  </si>
  <si>
    <t>ČS3-Š26:2*9,78*2</t>
  </si>
  <si>
    <t>Š26-27:2*11,19*2</t>
  </si>
  <si>
    <t>Š27-28:2*49,41*2</t>
  </si>
  <si>
    <t>Š28-29:2*38,75*2</t>
  </si>
  <si>
    <t>Š23-30:2*9,95*2</t>
  </si>
  <si>
    <t>Š30-31:2*15,31*2</t>
  </si>
  <si>
    <t>Š31-32:2*51,29*2</t>
  </si>
  <si>
    <t>Š23-33:2*22,45*2</t>
  </si>
  <si>
    <t>Š33-34:2*13,38*2</t>
  </si>
  <si>
    <t>Š34-35:2*36,28*2</t>
  </si>
  <si>
    <t>Š35-36:2*40,01*2</t>
  </si>
  <si>
    <t>Š30-37:2*12,13*2</t>
  </si>
  <si>
    <t>Š37-38:2*49,93*2</t>
  </si>
  <si>
    <t>Š38-39:2*30,15*2</t>
  </si>
  <si>
    <t>Š39-40:2*14,68*2</t>
  </si>
  <si>
    <t>Š40-41:2*49,92*2</t>
  </si>
  <si>
    <t>Š41-42:2*44,53*2</t>
  </si>
  <si>
    <t>ČS4-Š43:2*6,54*2</t>
  </si>
  <si>
    <t>Š43-44:2*47,30*2</t>
  </si>
  <si>
    <t>Š44-45:2*27,55*2</t>
  </si>
  <si>
    <t>Š45-46:2*17,17*2</t>
  </si>
  <si>
    <t>Š46-47:2*8,21*2</t>
  </si>
  <si>
    <t>Š47-48:2*36,07*2</t>
  </si>
  <si>
    <t>Š48-49:2*32,84*2</t>
  </si>
  <si>
    <t>Š49-50:2*29,68*2</t>
  </si>
  <si>
    <t>Š50-51:2*49,22*2</t>
  </si>
  <si>
    <t>Š51-52:2*49,98*2</t>
  </si>
  <si>
    <t>Š52-53:(2,00+1,97)/2*50,01*2</t>
  </si>
  <si>
    <t>Š53-54:(1,97+2,00)/2*8,75*2</t>
  </si>
  <si>
    <t>Š54-55:(2,00+1,90)/2*23,27*2</t>
  </si>
  <si>
    <t>Š55-56:(1,90+1,63)/2*49,49*2</t>
  </si>
  <si>
    <t>Š56-57:(1,63+1,42)/2*26,36*2</t>
  </si>
  <si>
    <t>Š44-58:2*12,16*2</t>
  </si>
  <si>
    <t>Š58-59:2*49,70*2</t>
  </si>
  <si>
    <t>Š59-60:(2,00+1,85)/2*41,14*2</t>
  </si>
  <si>
    <t>Š49-61:2*(12,74-8-2)*2</t>
  </si>
  <si>
    <t>Š61-62:(2,00+1,83)/2*(31,84-9)*2</t>
  </si>
  <si>
    <t>ČS2-Š63:2*8,34*2</t>
  </si>
  <si>
    <t>Š63-64:2*22,77*2</t>
  </si>
  <si>
    <t>Š64-65:2*12,32*2</t>
  </si>
  <si>
    <t>Š65-66:2*25,14*2</t>
  </si>
  <si>
    <t>Š66-67:2*8,29*2</t>
  </si>
  <si>
    <t>Š67-68:2*13,26*2</t>
  </si>
  <si>
    <t>Š68-69:2*30,12*2</t>
  </si>
  <si>
    <t>Š69-70:2*49,62*2</t>
  </si>
  <si>
    <t>Š70-71:2*23,45*2</t>
  </si>
  <si>
    <t>Š71-72:(2,00+1,90)/2*29,65*2</t>
  </si>
  <si>
    <t>151201102R00</t>
  </si>
  <si>
    <t xml:space="preserve">Pažení a rozepření stěn rýh - zátažné - hl. do 4 m </t>
  </si>
  <si>
    <t>ČS1-Š1:(0,72+0,81)/2*7,05*2</t>
  </si>
  <si>
    <t>Š1-2:(0,81+0,43)/2*39,15*2</t>
  </si>
  <si>
    <t>Š2-3:(0,43-0,15)/2*36,53*2</t>
  </si>
  <si>
    <t>Š3-4:0</t>
  </si>
  <si>
    <t>Š1-5:(0,82+0,88)/2*7,39*2</t>
  </si>
  <si>
    <t>Š5-6:(0,88+0,92)/2*32,67*2</t>
  </si>
  <si>
    <t>Š6-7:(0,92+0,94)/2*35,95*2</t>
  </si>
  <si>
    <t>Š7-8:(0,94+0,99)/2*49,56*2</t>
  </si>
  <si>
    <t>Š8-9:(0,99+1,11)/2*43,70*2</t>
  </si>
  <si>
    <t>Š9-10:(1,11+1,21)/2*6,57*2</t>
  </si>
  <si>
    <t>Š10-11:(1,21+0,59)/2*31,90*2</t>
  </si>
  <si>
    <t>Š11-12:(0,59+0,19)/2*33,21*2</t>
  </si>
  <si>
    <t>Š10-13:(1,21+1,10)/2*10,37*2</t>
  </si>
  <si>
    <t>Š13-14:(1,10+0,95)/2*22,30*2</t>
  </si>
  <si>
    <t>Š14-15:(0,95+0,84)/2*31,51*2</t>
  </si>
  <si>
    <t>Š15-16:(0,84+0,62)/2*33,28*2</t>
  </si>
  <si>
    <t>Š16-17:(0,62+0,35)/2*18,54*0</t>
  </si>
  <si>
    <t>Š15-18:(0,82+0,20)/2*(36,17-6-8)*2</t>
  </si>
  <si>
    <t>Š19-19:(0,20+0,82)/2*42,50*2</t>
  </si>
  <si>
    <t>Š31-20:(0,62+0,20)/2*(27,13-9-10)*2</t>
  </si>
  <si>
    <t>Š20-21:(0,20+0,32)/2*24,86*2</t>
  </si>
  <si>
    <t>Š21-22:(0,32+2,25)/2*(39,51-11-12)*2</t>
  </si>
  <si>
    <t>Š22-23:(0,25+0,20)/2*16,80*2</t>
  </si>
  <si>
    <t>Š23-24:(0,20+0,31)/2*28,69*2</t>
  </si>
  <si>
    <t>Š24-25:(0,31-0,05)/2*21,65*2</t>
  </si>
  <si>
    <t>ČS3-Š26:(1,62+1,27)/2*9,78*2</t>
  </si>
  <si>
    <t>Š26-27:(1,27+0,90)/2*11,19*2</t>
  </si>
  <si>
    <t>Š27-28:(0,90+0,55)/2*49,41*2</t>
  </si>
  <si>
    <t>Š28-29:(0,55+0,44)/2*38,75*2</t>
  </si>
  <si>
    <t>Š23-30:(0,44+0,39)/2*9,95*2</t>
  </si>
  <si>
    <t>Š30-31:(0,39+0,63)/2*15,31*2</t>
  </si>
  <si>
    <t>Š31-32:(0,63+0,22)/2*51,29*2</t>
  </si>
  <si>
    <t>Š23-33:(0,20+0,40)/2*22,45*2</t>
  </si>
  <si>
    <t>Š33-34:(0,40+0,33)/2*13,38*2</t>
  </si>
  <si>
    <t>Š34-35:(0,33+0,45)/2*36,28*2</t>
  </si>
  <si>
    <t>Š35-36:(0,45+0,20)/2*40,01*2</t>
  </si>
  <si>
    <t>Š30-37:(0,38+0,44)/2*12,13*2</t>
  </si>
  <si>
    <t>Š37-38:(0,44+0,20)/2*49,93*2</t>
  </si>
  <si>
    <t>Š38-39:(0,20+0,22)/2*30,15*2</t>
  </si>
  <si>
    <t>Š39-40:(0,22+0,20)/2*14,68*2</t>
  </si>
  <si>
    <t>Š40-41:(0,20+0,10)/2*49,92*2</t>
  </si>
  <si>
    <t>Š41-42:(0,10+0,20)/2*44,53*2</t>
  </si>
  <si>
    <t>ČS4-Š43:(1,71+1,53)/2*6,54*2</t>
  </si>
  <si>
    <t>Š43-44:(1,53+1,07)/2*47,30*2</t>
  </si>
  <si>
    <t>Š44-45:(1,07+0,77)/2*27,55*2</t>
  </si>
  <si>
    <t>Š45-46:(0,77+0,78)/2*17,17*2</t>
  </si>
  <si>
    <t>Š46-47:(0,78+0,80)/2*8,21*2</t>
  </si>
  <si>
    <t>Š47-48:(0,80+0,60)/2*36,07*2</t>
  </si>
  <si>
    <t>Š48-49:(0,60+0,47)/2*32,84*2</t>
  </si>
  <si>
    <t>Š49-50:(0,47+0,42)/2*29,68*2</t>
  </si>
  <si>
    <t>Š50-51:(0,42+0,35)/2*49,22*2</t>
  </si>
  <si>
    <t>Š51-52:(0,35+0,12)/2*49,98*2</t>
  </si>
  <si>
    <t>Š52-53:(0,12-0,03)/2*50,01*2</t>
  </si>
  <si>
    <t>Š53-54:(-0,03+0,03)/2*8,75*2</t>
  </si>
  <si>
    <t>Š54-55:0,03*23,27*2</t>
  </si>
  <si>
    <t>Š55-56:0</t>
  </si>
  <si>
    <t>Š56-57:0</t>
  </si>
  <si>
    <t>Š44-58:(1,08+1,03)/2*12,16*2</t>
  </si>
  <si>
    <t>Š58-59:(1,03+0,54)/2*49,70*2</t>
  </si>
  <si>
    <t>Š59-60:(0,54-0,15)/2*41,14*2</t>
  </si>
  <si>
    <t>Š49-61:(0,48+0,63)/2*(12,74-8-2)*2</t>
  </si>
  <si>
    <t>Š61-62:(0,63-0,17)/2*(31,84-9)*2</t>
  </si>
  <si>
    <t>ČS2-Š63:(1,06+0,94)/2*8,34*2</t>
  </si>
  <si>
    <t>Š63-64:(0,94+1,05)/2*22,77*2</t>
  </si>
  <si>
    <t>Š64-65:(1,05+1,30)/2*12,32*2</t>
  </si>
  <si>
    <t>Š65-66:(1,30+1,13)/2*25,14*2</t>
  </si>
  <si>
    <t>Š66-67:(1,13+0,75)/2*8,29*2</t>
  </si>
  <si>
    <t>Š67-68:(0,75+0,54)/2*13,26*2</t>
  </si>
  <si>
    <t>Š68-69:(0,54+0,34)/2*30,12*2</t>
  </si>
  <si>
    <t>Š69-70:(0,34+0,08)/2*49,62*2</t>
  </si>
  <si>
    <t>Š70-71:(0,08+0,04)/2*23,45*2</t>
  </si>
  <si>
    <t>Š71-72:0,04/2*29,65*2</t>
  </si>
  <si>
    <t>151201111R00</t>
  </si>
  <si>
    <t xml:space="preserve">Odstranění pažení stěn rýh - zátažné - hl. do 2 m </t>
  </si>
  <si>
    <t>151201112R00</t>
  </si>
  <si>
    <t xml:space="preserve">Odstranění pažení stěn rýh - zátažné - hl. do 4 m </t>
  </si>
  <si>
    <t>151201201R00</t>
  </si>
  <si>
    <t xml:space="preserve">Pažení stěn výkopu - zátažné - hloubky do 4 m </t>
  </si>
  <si>
    <t>pažení startovacích jam:</t>
  </si>
  <si>
    <t>stoka G4 - D.1.01.05:2*(8+2+2+2)*3,4</t>
  </si>
  <si>
    <t>stoka G5 - D.1.01.06:2*(10+2+2+2)*3,1</t>
  </si>
  <si>
    <t>2*(12+2+2+2)*3,9</t>
  </si>
  <si>
    <t>stoka G8 - D.1.01.09:2*(9+2+2+2)*3</t>
  </si>
  <si>
    <t>stoka G11 - D.1.01.12:2*(9+2+2+2)*3,1</t>
  </si>
  <si>
    <t>151201211R00</t>
  </si>
  <si>
    <t xml:space="preserve">Odstranění pažení stěn - zátažné - hl. do 4 m </t>
  </si>
  <si>
    <t>151201301R00</t>
  </si>
  <si>
    <t xml:space="preserve">Rozepření stěn pažení - zátažné -  hl. do 4 m </t>
  </si>
  <si>
    <t>151201311R00</t>
  </si>
  <si>
    <t xml:space="preserve">Odstranění rozepření stěn - zátažné - hl. do 4 m </t>
  </si>
  <si>
    <t>161101101R00</t>
  </si>
  <si>
    <t xml:space="preserve">Svislé přemístění výkopku z hor.1-4 do 2,5 m </t>
  </si>
  <si>
    <t>hloubení rýh:</t>
  </si>
  <si>
    <t>4244,229*0,5</t>
  </si>
  <si>
    <t>odpočet svislé přemístění do 4m:-(189,4497/0,55)*0,5</t>
  </si>
  <si>
    <t>hloubení jam:</t>
  </si>
  <si>
    <t>141,12/0,4</t>
  </si>
  <si>
    <t>odpočet svislé přemístění do 4m:-41,12</t>
  </si>
  <si>
    <t>161101102R00</t>
  </si>
  <si>
    <t xml:space="preserve">Svislé přemístění výkopku z hor.1-4 do 4,0 m </t>
  </si>
  <si>
    <t>2,5-4m, 55%:</t>
  </si>
  <si>
    <t>ČS1-Š1:(0,22+0,31)/2*7,05*1*0,55</t>
  </si>
  <si>
    <t>Š1-2:(0,31+0)/2*39,15*1*0,55</t>
  </si>
  <si>
    <t>Š1-5:(0,32+0,38)/2*7,39*1*0,55</t>
  </si>
  <si>
    <t>Š5-6:(0,38+0,92)/2*32,67*1*0,55</t>
  </si>
  <si>
    <t>Š6-7:(0,42+0,44)/2*35,95*1*0,55</t>
  </si>
  <si>
    <t>Š7-8:(0,44+0,49)/2*49,56*1*0,55</t>
  </si>
  <si>
    <t>Š8-9:(0,49+0,61)/2*43,70*1*0,55</t>
  </si>
  <si>
    <t>Š9-10:(0,61+0,71)/2*6,57*1*0,55</t>
  </si>
  <si>
    <t>Š10-11:(0,71+0,09)/2*31,90*1*0,55</t>
  </si>
  <si>
    <t>Š10-13:(0,71+0,60)/2*10,37*1*0,55</t>
  </si>
  <si>
    <t>Š13-14:(0,60+0,45)/2*22,30*1*0,55</t>
  </si>
  <si>
    <t>Š14-15:(0,45+0,34)/2*31,51*1*0,55</t>
  </si>
  <si>
    <t>Š15-16:(0,34+0,12)/2*33,28*1*0,55</t>
  </si>
  <si>
    <t>Š16-17:(0,12+0)/2*18,54*1*0,55</t>
  </si>
  <si>
    <t>Š15-18:0,32/2*(36,17-6-8)*1*0,55</t>
  </si>
  <si>
    <t>Š18-19:0,32/2*42,50*1*0,55</t>
  </si>
  <si>
    <t>Š31-20:0,12/2*(27,13-9-10)*1*0,55</t>
  </si>
  <si>
    <t>Š21-22:(0+1,7)/2*(39,51-11-12)*1*0,55</t>
  </si>
  <si>
    <t>ČS3-Š26:(1,12+0,77)/2*9,78*1*0,55</t>
  </si>
  <si>
    <t>Š26-27:(0,77+0,40)/2*11,19*1*0,55</t>
  </si>
  <si>
    <t>Š27-28:(0,40+0,05)/2*49,41*1*0,55</t>
  </si>
  <si>
    <t>ČS4-Š43:(1,21+1,03)/2*6,54*1*0,55</t>
  </si>
  <si>
    <t>Š43-44:(1,03+0,57)/2*47,30*1*0,55</t>
  </si>
  <si>
    <t>Š44-45:(0,57+0,27)/2*27,55*1*0,55</t>
  </si>
  <si>
    <t>Š45-46:(0,27+0,28)/2*17,17*1*0,55</t>
  </si>
  <si>
    <t>Š46-47:(0,28+0,30)/2*8,21*1*0,55</t>
  </si>
  <si>
    <t>Š47-48:(0,30+0,10)/2*36,07*1*0,55</t>
  </si>
  <si>
    <t>Š48-49:(0,10)/2*32,84*1*0,55</t>
  </si>
  <si>
    <t>Š44-58:(0,58+0,53)/2*12,16*1*0,55</t>
  </si>
  <si>
    <t>Š58-59:(0,53+0,04)/2*49,70*1*0,55</t>
  </si>
  <si>
    <t>ČS2-Š63:(0,56+,44)/2*8,34*1*0,55</t>
  </si>
  <si>
    <t>Š63-64:(0,44+0,55)/2*22,77*1*0,55</t>
  </si>
  <si>
    <t>Š64-65:(0,55+0,80)/2*12,32*1*0,55</t>
  </si>
  <si>
    <t>Š65-66:(0,80+0,63)/2*25,14*1*0,55</t>
  </si>
  <si>
    <t>Š66-67:(0,63+0,25)/2*8,29*1*0,55</t>
  </si>
  <si>
    <t>Š67-68:(0,25+0,14)/2*13,26*1*0,55</t>
  </si>
  <si>
    <t>G4 - D.1.01.05:0,4*(8+2)*2*0,9</t>
  </si>
  <si>
    <t>G5 - D.1.01.06:0,4*(10+2)*2*0,6</t>
  </si>
  <si>
    <t>0,4*(12+2)*2*((1,9+1,4)/2)</t>
  </si>
  <si>
    <t>G8 - D.1.01.09:0,4*(9+2)*2*0,5</t>
  </si>
  <si>
    <t>G11 - D.1.01.12: 0,4*(9+2)*2*0,6</t>
  </si>
  <si>
    <t>162701105R00</t>
  </si>
  <si>
    <t xml:space="preserve">Vodorovné přemístění výkopku z hor.1-4 do 10000 m </t>
  </si>
  <si>
    <t>lože + obsyp:2067*(0,15+0,58)</t>
  </si>
  <si>
    <t>zásyp štěrkodrtí v komunikacích:2092,9118</t>
  </si>
  <si>
    <t>šachty:(0,5*0,5*3,14)*2,3*72</t>
  </si>
  <si>
    <t>162701109R00</t>
  </si>
  <si>
    <t xml:space="preserve">Příplatek k vod. přemístění hor.1-4 za další 1 km </t>
  </si>
  <si>
    <t>5km:3731,8178*5</t>
  </si>
  <si>
    <t>171201201R00</t>
  </si>
  <si>
    <t xml:space="preserve">Uložení sypaniny na skládku </t>
  </si>
  <si>
    <t>174101101R00</t>
  </si>
  <si>
    <t xml:space="preserve">Zásyp jam, rýh, šachet se zhutněním </t>
  </si>
  <si>
    <t>hloubení rýh:4244,229</t>
  </si>
  <si>
    <t>hloubení jam:141,12/0,4</t>
  </si>
  <si>
    <t>hloubení šachet:367,2</t>
  </si>
  <si>
    <t>odpočet lože:-310,95</t>
  </si>
  <si>
    <t>odpočet obsyp:-1012,5446</t>
  </si>
  <si>
    <t>odpočet potrubí:-(2067-72)*(0,14*0,14*3,14)</t>
  </si>
  <si>
    <t>odpočet šachty:-(72*1*1,5)</t>
  </si>
  <si>
    <t>175101101R00</t>
  </si>
  <si>
    <t xml:space="preserve">Obsyp potrubí bez prohození sypaniny </t>
  </si>
  <si>
    <t>vnější průměr potrubí 280mm (odpočet šachty, protlaky):(2067-72-42)*(1*(0,28+0,3)-(3,14*0,14*0,14))</t>
  </si>
  <si>
    <t>180402111R00</t>
  </si>
  <si>
    <t xml:space="preserve">Založení trávníku parkového výsevem v rovině </t>
  </si>
  <si>
    <t>181201101R00</t>
  </si>
  <si>
    <t xml:space="preserve">Úprava pláně v násypech v hor. 1-4, bez zhutnění </t>
  </si>
  <si>
    <t>úprava násypu na skládce v 1,5m:3731,8178/1,5</t>
  </si>
  <si>
    <t>181301104R00</t>
  </si>
  <si>
    <t xml:space="preserve">Rozprostření ornice, rovina, tl. 20-25 cm,do 500m2 </t>
  </si>
  <si>
    <t>G1:4,81*1,2</t>
  </si>
  <si>
    <t>G3:(46,78-2*5)*1,2</t>
  </si>
  <si>
    <t>G6:11,7*1,2</t>
  </si>
  <si>
    <t>G7:108,4*1,2</t>
  </si>
  <si>
    <t>G9:(331,26-12*5+4,64)*1,2</t>
  </si>
  <si>
    <t>G11:27,16*1,2+9*1</t>
  </si>
  <si>
    <t>113203111R00</t>
  </si>
  <si>
    <t xml:space="preserve">Vytrhání vodících pásků </t>
  </si>
  <si>
    <t>141700109R1</t>
  </si>
  <si>
    <t>Protlak neřízený z trub ocel 457mm v hor.1 - 4 vč vtažení potrubí PP DN250</t>
  </si>
  <si>
    <t>G4 - D.1.01.05:6</t>
  </si>
  <si>
    <t>G5 - D.1.01.06:9+11</t>
  </si>
  <si>
    <t>G8 - D.1.01.09:8</t>
  </si>
  <si>
    <t>G11 - D.1.01.12:8</t>
  </si>
  <si>
    <t>199000002R00</t>
  </si>
  <si>
    <t xml:space="preserve">Poplatek za skládku horniny </t>
  </si>
  <si>
    <t>t</t>
  </si>
  <si>
    <t>3731,8178*1,8</t>
  </si>
  <si>
    <t>00572400</t>
  </si>
  <si>
    <t>Směs travní parková I. běžná zátěž PROFI</t>
  </si>
  <si>
    <t>kg</t>
  </si>
  <si>
    <t>566,7*0,04</t>
  </si>
  <si>
    <t>58344197</t>
  </si>
  <si>
    <t>Štěrkodrtě frakce 0-63 A</t>
  </si>
  <si>
    <t>T</t>
  </si>
  <si>
    <t>ČS1-Š1 část:(2,72+2,81)/2*2,24*1</t>
  </si>
  <si>
    <t>odpočet odstranění povrchů:-(133,87*0,3*1)</t>
  </si>
  <si>
    <t>odpočet lože + obsyp:-(133,87*(0,15+0,58))</t>
  </si>
  <si>
    <t>odpočet šachty:-(4*1*1,5)</t>
  </si>
  <si>
    <t>odpočet lože + obsyp:-(165+70)*(0,15+0,58)</t>
  </si>
  <si>
    <t>odpočet šachty:-(8*1*1,5)</t>
  </si>
  <si>
    <t>Š15-16:(2,84+2,62)/2*15*1</t>
  </si>
  <si>
    <t>odpočet lože + obsyp:-(69,22+5+5)*(0,15+0,58)</t>
  </si>
  <si>
    <t>odpočet šachty:-(3*1*1,5)</t>
  </si>
  <si>
    <t>odpočet lože+obsyp:-(78,67*(0,15+0,58))</t>
  </si>
  <si>
    <t>odpočet šachty:-(2*1*1,5)</t>
  </si>
  <si>
    <t>odpočet lože + obsyp:-(158,63*(0,15+0,58))</t>
  </si>
  <si>
    <t>odpočet šachty:-(6*1,5*1)</t>
  </si>
  <si>
    <t>Š26-27:(3,27+2,90)/2*9,27*1</t>
  </si>
  <si>
    <t>odpočet odstranění povrchů, ornice:0</t>
  </si>
  <si>
    <t>odpočet lože + obsyp:-(168,72+5,2)*(0,15+0,58)</t>
  </si>
  <si>
    <t>odpočet šachty:-(6*1*1,5)</t>
  </si>
  <si>
    <t>Š23-33:(2,20+2,40)/2*3,72*1</t>
  </si>
  <si>
    <t>odpočet lože + obsyp:-(3,72*(0,15+0,58))</t>
  </si>
  <si>
    <t>odpočet lože + obsyp:-(201,34*(0,15+0,58))</t>
  </si>
  <si>
    <t>odpočet odstranění povrchů:0</t>
  </si>
  <si>
    <t>odpočet lože + obsyp:-(80,97+18,72+27,17)*(0,15+0,58)</t>
  </si>
  <si>
    <t>opočet šachty:-(7*1*1,5)</t>
  </si>
  <si>
    <t>odpočet lože + obsyp:-(102,99*(0,15+0,58))</t>
  </si>
  <si>
    <t>odpočet odstranění povrchů:-(31,84*0,3*1)</t>
  </si>
  <si>
    <t>odpočet lože + obsyp:-(31,84*(0,15+0,58))</t>
  </si>
  <si>
    <t>odpočet lože + obsyp:-(222,95*(0,15+0,58))</t>
  </si>
  <si>
    <t>odpočet šachty:-(10*1*1,5)</t>
  </si>
  <si>
    <t>G4 - D.1.01.05:0,4*(8+2)*2*(3,4-0,3-0,73)</t>
  </si>
  <si>
    <t>G5 - D.1.01.06:0,4*(10+2)*2*(3,1-0,4-0,73)</t>
  </si>
  <si>
    <t>0,4*(12+2)*2*((4,4+3,9)/2-0,4-0,73)</t>
  </si>
  <si>
    <t>G8 - D.1.01.09:0,4*(9+2)*2*(3-0,4-0,73)</t>
  </si>
  <si>
    <t>G11 - D.1.01.12: 0,4*(9+2)*2*(3,1-0,2-0,73)</t>
  </si>
  <si>
    <t>-2092,9118</t>
  </si>
  <si>
    <t>2092,9118*1,8</t>
  </si>
  <si>
    <t>141-011</t>
  </si>
  <si>
    <t xml:space="preserve">trubka ocelová D457 tl. 14mm </t>
  </si>
  <si>
    <t>143-35</t>
  </si>
  <si>
    <t xml:space="preserve">kluzné objímky </t>
  </si>
  <si>
    <t>ks</t>
  </si>
  <si>
    <t>583441541</t>
  </si>
  <si>
    <t xml:space="preserve">Štěrkodrtě frakce 0-16 </t>
  </si>
  <si>
    <t>1012,5446*1,8*1,01</t>
  </si>
  <si>
    <t>4</t>
  </si>
  <si>
    <t>Vodorovné konstrukce</t>
  </si>
  <si>
    <t>452112111R00</t>
  </si>
  <si>
    <t xml:space="preserve">Osazení beton, prstenců pod mříže, výšky do100 mm </t>
  </si>
  <si>
    <t>tl 40mm:5</t>
  </si>
  <si>
    <t>tl 60mm:19</t>
  </si>
  <si>
    <t>tl 80mm:38</t>
  </si>
  <si>
    <t>tl 100mm:55</t>
  </si>
  <si>
    <t>452112121R00</t>
  </si>
  <si>
    <t xml:space="preserve">Osazení beton. prstenců pod mříže, výšky do 200 mm </t>
  </si>
  <si>
    <t>tl 120mm:16</t>
  </si>
  <si>
    <t>451541111R01</t>
  </si>
  <si>
    <t xml:space="preserve">Lože pod potrubí ze štěrkodrtě 8-16 mm </t>
  </si>
  <si>
    <t>dle TZ:2067*1*0,15</t>
  </si>
  <si>
    <t>odpočet protlaků:-(42*1*0,15)</t>
  </si>
  <si>
    <t>příplatek za šachty:72*1*0,1</t>
  </si>
  <si>
    <t>59224060</t>
  </si>
  <si>
    <t xml:space="preserve">Prstenec krytu šachty 62,5x4x12 cm </t>
  </si>
  <si>
    <t>59224061</t>
  </si>
  <si>
    <t xml:space="preserve">Prstenec krytu šachty 62,5x6x12 cm </t>
  </si>
  <si>
    <t>59224062</t>
  </si>
  <si>
    <t xml:space="preserve">Prstenec krytu šachty 62,5x8x12 cm </t>
  </si>
  <si>
    <t>59224063</t>
  </si>
  <si>
    <t xml:space="preserve">Prstenec krytu šachty 62,5x10x12 cm </t>
  </si>
  <si>
    <t>59224064</t>
  </si>
  <si>
    <t xml:space="preserve">Prstenec krytu šachty 62,5x12x12 cm </t>
  </si>
  <si>
    <t>5</t>
  </si>
  <si>
    <t>Komunikace</t>
  </si>
  <si>
    <t>561241012U00</t>
  </si>
  <si>
    <t xml:space="preserve">Cem stabilizace tl13cm </t>
  </si>
  <si>
    <t>564761111R00</t>
  </si>
  <si>
    <t xml:space="preserve">Podklad z kameniva drceného vel.32-63 mm,tl. 20 cm </t>
  </si>
  <si>
    <t>564762113R00</t>
  </si>
  <si>
    <t xml:space="preserve">Podklad z kam.drceného 32-63 s výplň.kamen. 22 cm </t>
  </si>
  <si>
    <t>564782111R00</t>
  </si>
  <si>
    <t xml:space="preserve">Podklad z kam.drceného 32-63 s výplň.kamen. 30 cm </t>
  </si>
  <si>
    <t>564861111R00</t>
  </si>
  <si>
    <t xml:space="preserve">Podklad ze štěrkodrti po zhutnění tloušťky 20 cm </t>
  </si>
  <si>
    <t>565121121R00</t>
  </si>
  <si>
    <t>Podklad kamen. obal.asfaltem tř. 2 do 3 m, tl.4 cm provizorní oprava povrchu II/322</t>
  </si>
  <si>
    <t>565131111R00</t>
  </si>
  <si>
    <t xml:space="preserve">Podklad z obal kamen. ACP 16+, š. do 3 m, tl. 5 cm </t>
  </si>
  <si>
    <t>565141111R00</t>
  </si>
  <si>
    <t xml:space="preserve">Podklad z obal kam.ACP 16+,ACP 22+,do 3 m,tl. 6 cm </t>
  </si>
  <si>
    <t>565151111R00</t>
  </si>
  <si>
    <t xml:space="preserve">Podklad z obal kam.ACP 16+,ACP 22+,do 3 m,tl. 7 cm </t>
  </si>
  <si>
    <t>G2 - D.1.01.14:165*2</t>
  </si>
  <si>
    <t>G9 - D.1.01.17:80,98*2</t>
  </si>
  <si>
    <t>G10 - D.1.01.18:4,02*2</t>
  </si>
  <si>
    <t>567114113U00</t>
  </si>
  <si>
    <t xml:space="preserve">Podkl beton tř PBIII tl 100mm </t>
  </si>
  <si>
    <t>573211111R00</t>
  </si>
  <si>
    <t xml:space="preserve">Postřik živičný spojovací z asfaltu 0,5-0,7 kg/m2 </t>
  </si>
  <si>
    <t>G2 - D.1.01.14:(70+1)*(1+1)</t>
  </si>
  <si>
    <t>G3 - D.1.01.14:69,22*(1+1)</t>
  </si>
  <si>
    <t>G6 - D.1.01.15:(168,78+1)*(1+1)</t>
  </si>
  <si>
    <t>pod obrusnou vrstvu:</t>
  </si>
  <si>
    <t>577131111R00</t>
  </si>
  <si>
    <t>Beton asfalt. ACO 11+ obrusný, š. do 3 m, tl. 4 cm místní komunikace</t>
  </si>
  <si>
    <t>577132111R00</t>
  </si>
  <si>
    <t xml:space="preserve">Beton asfalt. ACO 11+ obrusný, š.nad 3 m, tl. 4 cm </t>
  </si>
  <si>
    <t>577151123R00</t>
  </si>
  <si>
    <t xml:space="preserve">Beton asfalt. ACL 16+ ložný, š. do 3 m, tl. 6 cm </t>
  </si>
  <si>
    <t>596211112U00</t>
  </si>
  <si>
    <t xml:space="preserve">Klad zámk dl tl60 skA -300m2 chod </t>
  </si>
  <si>
    <t>596291111R00</t>
  </si>
  <si>
    <t xml:space="preserve">Řezání zámkové dlažby tl. 60 mm </t>
  </si>
  <si>
    <t>596811111R00</t>
  </si>
  <si>
    <t xml:space="preserve">Kladení dlaždic kom.pro pěší, lože z kameniva těž. </t>
  </si>
  <si>
    <t>596841111RT2</t>
  </si>
  <si>
    <t>Kladení dlažby z dlaždic kom.pro pěší do lože z MC včetně dlaždic betonových HBB 30/30/3,3 cm</t>
  </si>
  <si>
    <t>922623732R00</t>
  </si>
  <si>
    <t xml:space="preserve">Úprava postřikem infiltračním 1 kg/m2 </t>
  </si>
  <si>
    <t>G2 - D.1.01.14:(70+1)*1,2</t>
  </si>
  <si>
    <t>G3 - D.1.01.14:69,22*1,2</t>
  </si>
  <si>
    <t>G6 - D.1.01.15:(168,78+1)*1,2</t>
  </si>
  <si>
    <t>G2 - D.1.01.14:165*1,2</t>
  </si>
  <si>
    <t>G9 - D.1.01.17:80,98*1,2</t>
  </si>
  <si>
    <t>G10 - D.1.01.18:4,02*1,2</t>
  </si>
  <si>
    <t>592- 44</t>
  </si>
  <si>
    <t>Dlažba 20x10x6 cm přírodní "cihla"</t>
  </si>
  <si>
    <t>8</t>
  </si>
  <si>
    <t>Trubní vedení</t>
  </si>
  <si>
    <t>871211121R00</t>
  </si>
  <si>
    <t xml:space="preserve">Montáž trubek polyetylenových ve výkopu 63 mm </t>
  </si>
  <si>
    <t>dopojení tlakové kanalizace na gravitační:</t>
  </si>
  <si>
    <t>do šachet Š32, 26, 57 a 1m:3</t>
  </si>
  <si>
    <t>871373121R00</t>
  </si>
  <si>
    <t xml:space="preserve">Montáž trub z plastu, gumový kroužek, DN 300 </t>
  </si>
  <si>
    <t>stoky G1 až G12 PP DN250 dle TZ:2067</t>
  </si>
  <si>
    <t>877212121R00</t>
  </si>
  <si>
    <t xml:space="preserve">Přirážka za 1 spoj elektrotvarovky d 63 mm </t>
  </si>
  <si>
    <t>2+2+1</t>
  </si>
  <si>
    <t>877313126R00</t>
  </si>
  <si>
    <t xml:space="preserve">Montáž víčka nebo zátky plast. gum. kroužek DN 150 </t>
  </si>
  <si>
    <t>877363121R00</t>
  </si>
  <si>
    <t xml:space="preserve">Montáž tvarovek odboč. plast. gum. kroužek DN 250 </t>
  </si>
  <si>
    <t>877363126R00</t>
  </si>
  <si>
    <t xml:space="preserve">Montáž víčka nebo zátky plast. gum. kroužek DN 250 </t>
  </si>
  <si>
    <t>892585111R00</t>
  </si>
  <si>
    <t xml:space="preserve">Zabezpečení konců a zkouška vzduch. kan. DN do 300 </t>
  </si>
  <si>
    <t>úsek</t>
  </si>
  <si>
    <t>G1:4</t>
  </si>
  <si>
    <t>G2:8</t>
  </si>
  <si>
    <t>G3:5</t>
  </si>
  <si>
    <t>G5:6</t>
  </si>
  <si>
    <t>G6:7</t>
  </si>
  <si>
    <t>G7:4</t>
  </si>
  <si>
    <t>G8:6</t>
  </si>
  <si>
    <t>G9:15</t>
  </si>
  <si>
    <t>G10:3</t>
  </si>
  <si>
    <t>G12:10</t>
  </si>
  <si>
    <t>894421111RT1</t>
  </si>
  <si>
    <t>Osazení betonových dílců šachet dle DIN 4034 skruže rovné, na kroužek, do 0,5 t</t>
  </si>
  <si>
    <t>skruže h 250mm:41</t>
  </si>
  <si>
    <t>skruže h 500mm:41</t>
  </si>
  <si>
    <t>894421112RT1</t>
  </si>
  <si>
    <t>Osazení betonových dílců šachet dle DIN 4034 skruže rovné, na kroužek, do 1,4 t</t>
  </si>
  <si>
    <t>skruže h 1000mm:36</t>
  </si>
  <si>
    <t>894422111RT1</t>
  </si>
  <si>
    <t>Osazení betonových dílců šachet skruže přechodové, na kroužek</t>
  </si>
  <si>
    <t>konus:71</t>
  </si>
  <si>
    <t>přechodová deska:1</t>
  </si>
  <si>
    <t>894423111R00</t>
  </si>
  <si>
    <t>Osazení betonových dílců šachet dna</t>
  </si>
  <si>
    <t>899104111R00</t>
  </si>
  <si>
    <t xml:space="preserve">Osazení poklopu s rámem nad 150 kg </t>
  </si>
  <si>
    <t>899401112R00</t>
  </si>
  <si>
    <t xml:space="preserve">Osazení poklopů litinových šoupátkových </t>
  </si>
  <si>
    <t>899623141R00</t>
  </si>
  <si>
    <t xml:space="preserve">Obetonování potrubí nebo zdiva stok betonem C12/15 </t>
  </si>
  <si>
    <t>Š56-57:0,2*26,36</t>
  </si>
  <si>
    <t>899662113R00</t>
  </si>
  <si>
    <t xml:space="preserve">Výztuž obetonávky ze svařovaných sítí </t>
  </si>
  <si>
    <t>Š56-57:0,6*26,36*0,003*1,15</t>
  </si>
  <si>
    <t>800-06</t>
  </si>
  <si>
    <t>obložení nárazové stěny spadiště vč obkkladu z čediče</t>
  </si>
  <si>
    <t>kpl</t>
  </si>
  <si>
    <t>800-1</t>
  </si>
  <si>
    <t>D+M nerezové vřetenové hradítko DN250 do šachty, těsněné do kynety,</t>
  </si>
  <si>
    <t>D.1.01.01:</t>
  </si>
  <si>
    <t>do šachty Š26, uzavřené nátoku do ČS3:</t>
  </si>
  <si>
    <t>vč prodloužení ovládání do 3m:1</t>
  </si>
  <si>
    <t>889551121</t>
  </si>
  <si>
    <t>Vrtání otvoru d 70 do stávající šachty vč těsnění otvoru , napojení tlakové kanalizace</t>
  </si>
  <si>
    <t>kam01</t>
  </si>
  <si>
    <t xml:space="preserve">Kamerová prohlídka stoky </t>
  </si>
  <si>
    <t>42291353</t>
  </si>
  <si>
    <t>Poklop litinový ČSN 504 - šoupátkový</t>
  </si>
  <si>
    <t>286-1391</t>
  </si>
  <si>
    <t>trubka PE100RC+PP SDR17 dn63, typ 3 dle PAS 1075</t>
  </si>
  <si>
    <t>28614258A</t>
  </si>
  <si>
    <t>Trubka kanalizač. žebrovaná PP SN 12 DN250mm vč těsnícího kroužku</t>
  </si>
  <si>
    <t>2067*1,015</t>
  </si>
  <si>
    <t>žebrované potrubí z PP SN12:</t>
  </si>
  <si>
    <t>vnější průměr 280mm, vnitřní průměr 250mm:</t>
  </si>
  <si>
    <t>tloušťka základní stěny min3,5mm:</t>
  </si>
  <si>
    <t>28656313A</t>
  </si>
  <si>
    <t>Odbočka kanalizační žebrované PP DN 250/150/45° (pro žebrované potr. DN150), vč těsnících kroužků</t>
  </si>
  <si>
    <t>materiál dle kanalizačního potrubí:</t>
  </si>
  <si>
    <t>D.1.01.02-13:</t>
  </si>
  <si>
    <t>G1:5</t>
  </si>
  <si>
    <t>G2:14</t>
  </si>
  <si>
    <t>G3:6</t>
  </si>
  <si>
    <t>G4:1</t>
  </si>
  <si>
    <t>G5:4</t>
  </si>
  <si>
    <t>G6:5</t>
  </si>
  <si>
    <t>G8:3</t>
  </si>
  <si>
    <t>G12:7</t>
  </si>
  <si>
    <t>ztratné 1,5%:67*0,015</t>
  </si>
  <si>
    <t>28656372A</t>
  </si>
  <si>
    <t>Zátka hrdlová kanalizační PP  DN 150 mm pro žebrované potrubí do hrdla</t>
  </si>
  <si>
    <t>dle odboček:67</t>
  </si>
  <si>
    <t>odpočet odbočných řadů:-26</t>
  </si>
  <si>
    <t>dle šachet:6</t>
  </si>
  <si>
    <t>47*0,015</t>
  </si>
  <si>
    <t>28656374A</t>
  </si>
  <si>
    <t>Zátka hrdlová kanalizační PP  DN 250 mm pro žebrované potrubí do hrdla</t>
  </si>
  <si>
    <t>G4:1*1,015</t>
  </si>
  <si>
    <t>28656385A</t>
  </si>
  <si>
    <t>Vložka šachtová kanalizační DN150 mm pro žebrované potrubí z PP vč těsnícího kroužku</t>
  </si>
  <si>
    <t>G5, G7, G9, G10, G11, G12:6*1,015</t>
  </si>
  <si>
    <t>28656387A</t>
  </si>
  <si>
    <t>Vložka šachtová kanalizační DN 250 mm pro žebrované potrubí z PP vč těsnícího kroužku</t>
  </si>
  <si>
    <t>G1:8</t>
  </si>
  <si>
    <t>G2:16</t>
  </si>
  <si>
    <t>G3:10</t>
  </si>
  <si>
    <t>G4:4</t>
  </si>
  <si>
    <t>G5:12</t>
  </si>
  <si>
    <t>G6:15</t>
  </si>
  <si>
    <t>G7:7</t>
  </si>
  <si>
    <t>G8:11</t>
  </si>
  <si>
    <t>G9:31</t>
  </si>
  <si>
    <t>G10:5</t>
  </si>
  <si>
    <t>G11:3</t>
  </si>
  <si>
    <t>G12:19</t>
  </si>
  <si>
    <t>ztratné 1,5%:141*0,015</t>
  </si>
  <si>
    <t>55243330</t>
  </si>
  <si>
    <t>Poklop kruhový d 600 mm D400, neodvětraný celolitinový se zámkem</t>
  </si>
  <si>
    <t>Poklop dle ČSN EN 124 třída zatížení D400, s kloubovým uložením víka a rámu. Maximální úhel otevření víka je 130°, bezpečnostní aretace víka v 90° s možností vyjmutí víka z rámu.:</t>
  </si>
  <si>
    <t>Víka bude uloženo na vyměnitelné tlumící vložce. Poklopy budou opatřeny mechanickým zámkem proti odcizení a neoprávněné manipulaci.:</t>
  </si>
  <si>
    <t>72</t>
  </si>
  <si>
    <t>800-01</t>
  </si>
  <si>
    <t xml:space="preserve">dno šachetní prefa, s nátěrem berm a kynety, 60cm </t>
  </si>
  <si>
    <t>800-01A</t>
  </si>
  <si>
    <t>dno šachetní prefa, čedičová výstelka, 60cm berm i kynety</t>
  </si>
  <si>
    <t>Š22, 26, 32, 57:4</t>
  </si>
  <si>
    <t>800-02</t>
  </si>
  <si>
    <t>skruž přechodová, konus 100-63/58 12cm, stupadlo poplast</t>
  </si>
  <si>
    <t>800-02A</t>
  </si>
  <si>
    <t>zákrytová deska 100-63/17 12cm</t>
  </si>
  <si>
    <t>800-03</t>
  </si>
  <si>
    <t>Šachtová skruž 100/100 12cm, stupadla poplast</t>
  </si>
  <si>
    <t>800-04</t>
  </si>
  <si>
    <t>Šachtová skruž 100/50 12cm, stupadla poplast</t>
  </si>
  <si>
    <t>800-05</t>
  </si>
  <si>
    <t>Šachtová skruž 100/25 12cm, stupadla poplast</t>
  </si>
  <si>
    <t xml:space="preserve">těsnění pro DN 1000 </t>
  </si>
  <si>
    <t>190*1,015</t>
  </si>
  <si>
    <t>800-39</t>
  </si>
  <si>
    <t xml:space="preserve">elektrokoleno 90° dn63 PE SDR17 </t>
  </si>
  <si>
    <t>800-42</t>
  </si>
  <si>
    <t xml:space="preserve">elektrospojka dn63 </t>
  </si>
  <si>
    <t>91</t>
  </si>
  <si>
    <t>Doplňující práce na komunikaci</t>
  </si>
  <si>
    <t>915491212R00</t>
  </si>
  <si>
    <t xml:space="preserve">Osazení vodícího proužku do MC,podkl.C12/15, 50 cm </t>
  </si>
  <si>
    <t>915701111R00</t>
  </si>
  <si>
    <t xml:space="preserve">Zřízení vodorovného značení z nátěr.hmot tl.do 3mm </t>
  </si>
  <si>
    <t>přechod:5*3*0,5</t>
  </si>
  <si>
    <t>915711121R00</t>
  </si>
  <si>
    <t xml:space="preserve">Vodor.značení dělicích čar 12 cm plastem,nehlučné </t>
  </si>
  <si>
    <t>G2 - D.1.01.14:(70+1)</t>
  </si>
  <si>
    <t>G3 - D.1.01.14:69,22</t>
  </si>
  <si>
    <t>G6 - D.1.01.15:(168,78+1)</t>
  </si>
  <si>
    <t>917862111RT2</t>
  </si>
  <si>
    <t>Osazení stojat. obrub.bet. s opěrou,lože z C 12/15 včetně obrubníku ABO 25 - 6  100/6/25</t>
  </si>
  <si>
    <t>917862111RT5</t>
  </si>
  <si>
    <t>Osazení stojat. obrub.bet. s opěrou,lože z C 12/15 včetně obrubníku ABO 100/10/25</t>
  </si>
  <si>
    <t>918101111R00</t>
  </si>
  <si>
    <t xml:space="preserve">Lože pod obrubníky nebo obruby dlažeb z C 12/15 </t>
  </si>
  <si>
    <t>(25+49)*0,3*0,1</t>
  </si>
  <si>
    <t>919735112R00</t>
  </si>
  <si>
    <t xml:space="preserve">Řezání stávajícího živičného krytu tl. 5 - 10 cm </t>
  </si>
  <si>
    <t>G1 - D.1.01.14:(133,77+1+6)*2</t>
  </si>
  <si>
    <t>G5 - D.1.01.15:(144,52+1-11)*2</t>
  </si>
  <si>
    <t>G7 - D.1.01.16:3,72*2</t>
  </si>
  <si>
    <t>G8 - D.1.01.16:11,7*2</t>
  </si>
  <si>
    <t>G9 - D.1.01.17:(27,17+1)*2</t>
  </si>
  <si>
    <t>G12 - D.1.01.18:(220,82+1)*2</t>
  </si>
  <si>
    <t>919735113R00</t>
  </si>
  <si>
    <t xml:space="preserve">Řezání stávajícího živičného krytu tl. 10 - 15 cm </t>
  </si>
  <si>
    <t>G2 - D.1.01.14:(70+1)*2</t>
  </si>
  <si>
    <t>G3 - D.1.01.14:69,22*2</t>
  </si>
  <si>
    <t>G6 - D.1.01.15:(168,78+1)*2</t>
  </si>
  <si>
    <t>919-01</t>
  </si>
  <si>
    <t>Těsnění spár asf. modifikovanou zálivkou do 200mm2 s proříznutím a vyčištěním spáry</t>
  </si>
  <si>
    <t>G2 - D.1.01.14:70+1+3</t>
  </si>
  <si>
    <t>G3 - D.1.01.14:69,22+3</t>
  </si>
  <si>
    <t>G6 - D.1.01.15:168,78+3+3+1</t>
  </si>
  <si>
    <t>G2 - D.1.01.14:165+3+3</t>
  </si>
  <si>
    <t>G9 - D.1.01.17:80,98+2+3</t>
  </si>
  <si>
    <t>G1 - D.1.01.14:(133,77+1+6)*2+1</t>
  </si>
  <si>
    <t>G9 - D.1.01.17:(27,17+1)*2+1</t>
  </si>
  <si>
    <t>G12 - D.1.01.18:(220,82+1)*2+1</t>
  </si>
  <si>
    <t>919-02</t>
  </si>
  <si>
    <t>Obalení hrdla potrubí geotextílií vč geotextílie 200g/m2</t>
  </si>
  <si>
    <t>při obetonování potrubí:5*(1,3*1)</t>
  </si>
  <si>
    <t>592162116</t>
  </si>
  <si>
    <t>Přídlažba silniční nízká  ABK 50/25/8 přírodní</t>
  </si>
  <si>
    <t>97</t>
  </si>
  <si>
    <t>Prorážení otvorů</t>
  </si>
  <si>
    <t>979054441R00</t>
  </si>
  <si>
    <t xml:space="preserve">Očištění vybour. dlaždic s výplní kamen. těženým </t>
  </si>
  <si>
    <t>99</t>
  </si>
  <si>
    <t>Staveništní přesun hmot</t>
  </si>
  <si>
    <t>998276101R00</t>
  </si>
  <si>
    <t xml:space="preserve">Přesun hmot, trubní vedení plastová, otevř. výkop </t>
  </si>
  <si>
    <t>767</t>
  </si>
  <si>
    <t>Konstrukce zámečnické</t>
  </si>
  <si>
    <t>767914810RXX</t>
  </si>
  <si>
    <t xml:space="preserve">Demontáž a zpětná montáž oplocení drátěného v 1,5m </t>
  </si>
  <si>
    <t>D96</t>
  </si>
  <si>
    <t>Přesuny suti a vybouraných hmot</t>
  </si>
  <si>
    <t>997221611U00</t>
  </si>
  <si>
    <t xml:space="preserve">Nakládání doprav prostř suti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</si>
  <si>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</si>
  <si>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</si>
  <si>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</si>
  <si>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</si>
  <si>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979990001R00</t>
  </si>
  <si>
    <t xml:space="preserve">Poplatek za skládku stavební suti </t>
  </si>
  <si>
    <t>01</t>
  </si>
  <si>
    <t>Gravitační kanlizace</t>
  </si>
  <si>
    <t>01 Gravitační kanlizace</t>
  </si>
  <si>
    <t>1 gravitační kanalizace</t>
  </si>
  <si>
    <t>chodník D.1.05.02:</t>
  </si>
  <si>
    <t>G2:11*1,5*1</t>
  </si>
  <si>
    <t>G9:2*1,5*1</t>
  </si>
  <si>
    <t>113106211R00</t>
  </si>
  <si>
    <t xml:space="preserve">Rozebrání dlažeb z velkých kostek v kam. těženém </t>
  </si>
  <si>
    <t>startovací jámy:</t>
  </si>
  <si>
    <t>OŘ3:2,5*2</t>
  </si>
  <si>
    <t>chodníky D.1.05.02:</t>
  </si>
  <si>
    <t>G3:1*1,5</t>
  </si>
  <si>
    <t>G2:2*1,5*1</t>
  </si>
  <si>
    <t>G6:2*1,5*1</t>
  </si>
  <si>
    <t>OŘ2:2*2</t>
  </si>
  <si>
    <t>113107124R00</t>
  </si>
  <si>
    <t xml:space="preserve">Odstranění podkladu pl. 200 m2,kam.drcené tl.40 cm </t>
  </si>
  <si>
    <t>D.1.05.02-05:</t>
  </si>
  <si>
    <t>G2:7*1,8*0,9</t>
  </si>
  <si>
    <t>2*(4,8+4,9)*0,9</t>
  </si>
  <si>
    <t>G9:(3,8+1,8+1,8+4,3)*0,9</t>
  </si>
  <si>
    <t>G2:(2,4+2,5)*0,9</t>
  </si>
  <si>
    <t>G3:(3+3,7+2,6)*0,9</t>
  </si>
  <si>
    <t>G6:(2,4+1,8)*0,9</t>
  </si>
  <si>
    <t>OŘ8:6*2</t>
  </si>
  <si>
    <t>OŘ5:7*1,5</t>
  </si>
  <si>
    <t>113107142R00</t>
  </si>
  <si>
    <t xml:space="preserve">Odstranění podkladu pl.do 200 m2, živice tl. 10 cm </t>
  </si>
  <si>
    <t>113107520R00</t>
  </si>
  <si>
    <t xml:space="preserve">Odstranění podkladu pl. 50 m2,kam.drcené tl.20 cm </t>
  </si>
  <si>
    <t>113109315R00</t>
  </si>
  <si>
    <t xml:space="preserve">Odstranění podkladu pl.50 m2, bet.prostý tl.15 cm </t>
  </si>
  <si>
    <t>II/322:</t>
  </si>
  <si>
    <t>G2:(2,4+2,5)*1</t>
  </si>
  <si>
    <t>G3:(3+3,7+2,6)*1</t>
  </si>
  <si>
    <t>G6:(2,4+1,8)*1</t>
  </si>
  <si>
    <t>silnice III. třídy:</t>
  </si>
  <si>
    <t>G2:7*1,8*1</t>
  </si>
  <si>
    <t>2*(4,8+4,9)*1</t>
  </si>
  <si>
    <t>G9:(3,8+1,8+1,8+4,3)*1</t>
  </si>
  <si>
    <t>D.1.01.20:6*9-1</t>
  </si>
  <si>
    <t>G2:13*2</t>
  </si>
  <si>
    <t>G3:1*2</t>
  </si>
  <si>
    <t>G6:2*2</t>
  </si>
  <si>
    <t>G9:3*2</t>
  </si>
  <si>
    <t>OŘ5:8</t>
  </si>
  <si>
    <t>G2:13*0,8</t>
  </si>
  <si>
    <t>G3:2*0,8</t>
  </si>
  <si>
    <t>G6:1*0,8</t>
  </si>
  <si>
    <t>G9:4*0,8</t>
  </si>
  <si>
    <t>G2:7*0,8</t>
  </si>
  <si>
    <t>G3:3*0,8</t>
  </si>
  <si>
    <t>G6:2*0,8</t>
  </si>
  <si>
    <t>G9:3*0,8</t>
  </si>
  <si>
    <t>104,052/4</t>
  </si>
  <si>
    <t>OŘ2:2*5*0,2</t>
  </si>
  <si>
    <t>OŘ3:2*2*0,2</t>
  </si>
  <si>
    <t>startovací jámy protlaků D.1.05.02:</t>
  </si>
  <si>
    <t>OŘ2:(7+2)*2*(3,1-0,35)</t>
  </si>
  <si>
    <t>OŘ3:(8+2)*2*(3,1-0,35)</t>
  </si>
  <si>
    <t>OŘ5:(7+2)*2*(2,4-0,35)</t>
  </si>
  <si>
    <t>OŘ8:(6+2)*2*(2,8-0,35)</t>
  </si>
  <si>
    <t>tř.2 40%:-180,60</t>
  </si>
  <si>
    <t>180,60*0,4</t>
  </si>
  <si>
    <t>dle položky hloubení jam hor. 2:</t>
  </si>
  <si>
    <t>tř.3 50%:180,6*0,5</t>
  </si>
  <si>
    <t>tř.3 50%:180,6*0,5*0,5</t>
  </si>
  <si>
    <t>tř.4 10%:180,6*0,1</t>
  </si>
  <si>
    <t>tř.4 10%:180,6*0,1*0,5</t>
  </si>
  <si>
    <t>132101201R00</t>
  </si>
  <si>
    <t xml:space="preserve">Hloubení rýh šířky do 200 cm v hor.2 do 100 m3 </t>
  </si>
  <si>
    <t>podélný profil gravitační kanalizace:</t>
  </si>
  <si>
    <t>G2:(2,6-0,5)*(7*1,8+2*4,9+2*4,8+2,4+2,5)*0,9</t>
  </si>
  <si>
    <t>G3:(2,6-0,55)*(3+3,7+2,6)*0,9</t>
  </si>
  <si>
    <t>G6:(2,4-0,55)*(2,4+1,8)*0,9</t>
  </si>
  <si>
    <t>G9:(2,7-0,5)*(2*1,8+3,8+4,3)*0,9</t>
  </si>
  <si>
    <t>tř.2 40%:-117,0585</t>
  </si>
  <si>
    <t>117,0585*0,4</t>
  </si>
  <si>
    <t>132201201R00</t>
  </si>
  <si>
    <t xml:space="preserve">Hloubení rýh šířky do 200 cm v hor.3 do 100 m3 </t>
  </si>
  <si>
    <t>dle položky hloubení rýh v hor. 2:</t>
  </si>
  <si>
    <t>tř.3 50%:117,0585*0,5</t>
  </si>
  <si>
    <t>tř. 3 50%:117,0585*0,5*0,5</t>
  </si>
  <si>
    <t>132301201R00</t>
  </si>
  <si>
    <t xml:space="preserve">Hloubení rýh šířky do 200 cm v hor.4 do 100 m3 </t>
  </si>
  <si>
    <t>tř. 4 10%:117,0585*0,1</t>
  </si>
  <si>
    <t>tř. 4 10%:117,0585*0,1*0,5</t>
  </si>
  <si>
    <t>26*2*0,5*0,8*1</t>
  </si>
  <si>
    <t>151101201R00</t>
  </si>
  <si>
    <t xml:space="preserve">Pažení stěn výkopu - příložné - hloubky do 4 m </t>
  </si>
  <si>
    <t>OŘ2:(7+2+2+2)*2*3,1</t>
  </si>
  <si>
    <t>OŘ3:(8+2+2+2)*2*3,1</t>
  </si>
  <si>
    <t>OŘ5:(7+2+2+2)*2*2,4</t>
  </si>
  <si>
    <t>OŘ8:(6+2+2+2)*2*2,8</t>
  </si>
  <si>
    <t>151101211R00</t>
  </si>
  <si>
    <t xml:space="preserve">Odstranění pažení stěn - příložné - hl. do 4 m </t>
  </si>
  <si>
    <t>151101301R00</t>
  </si>
  <si>
    <t xml:space="preserve">Rozepření stěn pažení - příložné -  hl. do 4 m </t>
  </si>
  <si>
    <t>151101311R00</t>
  </si>
  <si>
    <t xml:space="preserve">Odstranění rozepření stěn - příložné - hl. do 4 m </t>
  </si>
  <si>
    <t>G2:(2,6-0,5)*(7*1,8+2*4,9+2*4,8+2,4+2,5)*2</t>
  </si>
  <si>
    <t>G3:(2,6-0,55)*(3+3,7+2,6)*2</t>
  </si>
  <si>
    <t>G6:(2,4-0,55)*(2,4+1,8)*2</t>
  </si>
  <si>
    <t>G9:(2,7-0,5)*(2*1,8+3,8+4,3)*2</t>
  </si>
  <si>
    <t>5*117,0585</t>
  </si>
  <si>
    <t>G2:(2,6-0,5-0,6)*(7*1,8+2*4,9+2*4,8+2,4+2,5)*0,9</t>
  </si>
  <si>
    <t>G3:(2,6-0,55-0,6)*(3+3,7+2,6)*0,9</t>
  </si>
  <si>
    <t>G6:(2,4-0,55-0,6)*(2,4+1,8)*0,9</t>
  </si>
  <si>
    <t>G9:(2,7-0,5-0,6)*(2*1,8+3,8+4,3)*0,9</t>
  </si>
  <si>
    <t>G2:(0,45*0,9-(3,14*0,08*0,08))*(7*1,8+2*4,9+2*4,8+2,4+2,5)</t>
  </si>
  <si>
    <t>G3:(0,45*0,9-(3,14*0,08*0,08))*(3+3,7+2,6)</t>
  </si>
  <si>
    <t>G6:(0,45*0,9-(3,14*0,08*0,08))*(2,4+1,8)</t>
  </si>
  <si>
    <t>G9:(0,45*0,9-(3,14*0,08*0,08))*(2*1,8+3,8+4,3)</t>
  </si>
  <si>
    <t>OŘ2:2*5</t>
  </si>
  <si>
    <t>OŘ3:2*2</t>
  </si>
  <si>
    <t>II/322:4*2</t>
  </si>
  <si>
    <t>Protlak neřízený z trub ocel 324mm v hor.1 - 4 vč vtažení potrubí PP DN150</t>
  </si>
  <si>
    <t>OŘ2:6</t>
  </si>
  <si>
    <t>OŘ3:7,5</t>
  </si>
  <si>
    <t>OŘ5:6</t>
  </si>
  <si>
    <t>OŘ8:5</t>
  </si>
  <si>
    <t>117,0585*1,8</t>
  </si>
  <si>
    <t>14*0,04</t>
  </si>
  <si>
    <t>dle položky zásyp:83,5245*1,8</t>
  </si>
  <si>
    <t>141-0111</t>
  </si>
  <si>
    <t xml:space="preserve">trubka ocelová D324 tl. 11mm </t>
  </si>
  <si>
    <t>24,5+4*0,5</t>
  </si>
  <si>
    <t>obsyp:23,9025*1,8</t>
  </si>
  <si>
    <t>G2:0,15*(7*1,8+2*4,9+2*4,8+2,4+2,5)*0,9</t>
  </si>
  <si>
    <t>G3:0,15*(3+3,7+2,6)*0,9</t>
  </si>
  <si>
    <t>G6:0,15*(2,4+1,8)*0,9</t>
  </si>
  <si>
    <t>G9:0,15*(2*1,8+3,8+4,3)*0,9</t>
  </si>
  <si>
    <t>G2:7*1,8*1,9</t>
  </si>
  <si>
    <t>2*(4,8+4,9)*1,9</t>
  </si>
  <si>
    <t>G9:(3,8+1,8+1,8+4,3)*1,9</t>
  </si>
  <si>
    <t>G2:(2,4+2,5)*1,9</t>
  </si>
  <si>
    <t>G3:(3+3,7+2,6)*1,9</t>
  </si>
  <si>
    <t>G6:(2,4+1,8)*1,9</t>
  </si>
  <si>
    <t>2. vrstva:</t>
  </si>
  <si>
    <t>situace SUS:6*9-1</t>
  </si>
  <si>
    <t xml:space="preserve">Beton asfalt. ACO 11+ obrusný, š. do 3 m, tl. 4 cm </t>
  </si>
  <si>
    <t>591141111R00</t>
  </si>
  <si>
    <t xml:space="preserve">Kladení dlažby velké kostky, lože z MC tl. 5 cm </t>
  </si>
  <si>
    <t>11,5*1,1</t>
  </si>
  <si>
    <t>871313121R00</t>
  </si>
  <si>
    <t xml:space="preserve">Montáž trub z plastu, gumový kroužek, DN 150 </t>
  </si>
  <si>
    <t>dle TZ D.1.05.01:87,9</t>
  </si>
  <si>
    <t>877313123R00</t>
  </si>
  <si>
    <t xml:space="preserve">Montáž tvarovek jednoos. plast. gum.kroužek DN 150 </t>
  </si>
  <si>
    <t>286142531A</t>
  </si>
  <si>
    <t>Trubka kanalizač. žebrovaná PP SN 12 DN150mm vč těsnícího kroužku</t>
  </si>
  <si>
    <t>ztratné :26*0,5</t>
  </si>
  <si>
    <t>na odbočku:26*0,2</t>
  </si>
  <si>
    <t>28656333A</t>
  </si>
  <si>
    <t>Koleno kanalizační žebrované PP  DN 150/45° vč. těsnících kroužků</t>
  </si>
  <si>
    <t>26*1,015</t>
  </si>
  <si>
    <t>46*0,3*0,1</t>
  </si>
  <si>
    <t>G2:7*1,8*2</t>
  </si>
  <si>
    <t>2*(4,8+4,9)*2</t>
  </si>
  <si>
    <t>G9:(3,8+1,8+1,8+4,3)*2</t>
  </si>
  <si>
    <t>G2:(2,4+2,5)*2</t>
  </si>
  <si>
    <t>G3:(3+3,7+2,6)*2</t>
  </si>
  <si>
    <t>G6:(2,4+1,8)*2</t>
  </si>
  <si>
    <t>D.1.01.20:2*4*3</t>
  </si>
  <si>
    <t>2*2,5</t>
  </si>
  <si>
    <t>2*3</t>
  </si>
  <si>
    <t>767914810RX1</t>
  </si>
  <si>
    <t>Demontáž a zpětná montáž oplocení dřevěného vč. betonové podezdívky</t>
  </si>
  <si>
    <t>05</t>
  </si>
  <si>
    <t>Odbočné řady</t>
  </si>
  <si>
    <t>05 Odbočné řady</t>
  </si>
  <si>
    <t>1 odbočné řady</t>
  </si>
  <si>
    <t>001</t>
  </si>
  <si>
    <t>Celý objekt</t>
  </si>
  <si>
    <t>002</t>
  </si>
  <si>
    <t>dokumentace skutečného provedení stavby 6x tištěné podoba, 1x elektronicky</t>
  </si>
  <si>
    <t>11</t>
  </si>
  <si>
    <t>Přípravné a přidružené práce</t>
  </si>
  <si>
    <t>111 21-1103</t>
  </si>
  <si>
    <t xml:space="preserve">vytýčení podzemních sítí </t>
  </si>
  <si>
    <t>111 21-1104</t>
  </si>
  <si>
    <t>geodetické práce - vytýčení, zaměření skutečnosti tisková podoba 6x, elektronicky 1x</t>
  </si>
  <si>
    <t>111 21-1105</t>
  </si>
  <si>
    <t>zkoušky zhutnění statické</t>
  </si>
  <si>
    <t>111 21-1105A</t>
  </si>
  <si>
    <t>zkoušky zhutnění dynamické</t>
  </si>
  <si>
    <t>VRN</t>
  </si>
  <si>
    <t>Vedlejší rozpočtové náklady</t>
  </si>
  <si>
    <t>vrn1</t>
  </si>
  <si>
    <t xml:space="preserve">zařízení staveniště - zřízení, provoz, odstranění </t>
  </si>
  <si>
    <t>vrn2</t>
  </si>
  <si>
    <t>provoz investora - čištění komunikací umožnění dopravní obslužnosti nemovitostí</t>
  </si>
  <si>
    <t>vrn3</t>
  </si>
  <si>
    <t>dopravní značení - návrh, projednání, pronájem odstranění</t>
  </si>
  <si>
    <t>vrn4</t>
  </si>
  <si>
    <t>poplatek SUS za pronájem pozemků při provádění stavebních prací</t>
  </si>
  <si>
    <t>VN</t>
  </si>
  <si>
    <t>Ostatní náklady stavby</t>
  </si>
  <si>
    <t>VN Ostatní náklady stavby</t>
  </si>
  <si>
    <t>1 ostatní náklady</t>
  </si>
  <si>
    <t>160603 Kanalizace Dašice, místní část Zminný - II. etapa</t>
  </si>
  <si>
    <t>Základ DPH 15 %</t>
  </si>
  <si>
    <t>Základ DPH 21 %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</si>
</sst>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00"/>
  </numFmts>
  <fonts count="32">
    <font>
      <sz val="10"/>
      <name val="Arial CE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4"/>
      <color indexed="22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4"/>
      <color indexed="9"/>
      <name val="Arial"/>
      <family val="2"/>
      <charset val="238"/>
    </font>
    <font>
      <sz val="4"/>
      <color indexed="2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19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/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5" fillId="2" borderId="0" xfId="0" applyFont="1" applyFill="1"/>
    <xf numFmtId="0" fontId="6" fillId="2" borderId="0" xfId="0" applyFont="1" applyFill="1" applyAlignment="1">
      <alignment horizontal="left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1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49" fontId="9" fillId="0" borderId="0" xfId="0" applyNumberFormat="1" applyFont="1"/>
    <xf numFmtId="0" fontId="13" fillId="0" borderId="0" xfId="0" applyFont="1" applyAlignment="1">
      <alignment horizontal="right"/>
    </xf>
    <xf numFmtId="49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2" fillId="4" borderId="7" xfId="0" applyFont="1" applyFill="1" applyBorder="1" applyAlignment="1">
      <alignment wrapText="1"/>
    </xf>
    <xf numFmtId="0" fontId="12" fillId="4" borderId="8" xfId="0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0" fontId="9" fillId="4" borderId="8" xfId="0" applyFont="1" applyFill="1" applyBorder="1" applyAlignment="1"/>
    <xf numFmtId="0" fontId="12" fillId="4" borderId="8" xfId="0" applyFont="1" applyFill="1" applyBorder="1" applyAlignment="1">
      <alignment horizontal="right" wrapText="1"/>
    </xf>
    <xf numFmtId="0" fontId="12" fillId="4" borderId="13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2" borderId="0" xfId="0" applyNumberFormat="1" applyFont="1" applyFill="1" applyBorder="1" applyAlignment="1">
      <alignment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9" fillId="0" borderId="15" xfId="0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4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4" fontId="14" fillId="4" borderId="22" xfId="0" applyNumberFormat="1" applyFont="1" applyFill="1" applyBorder="1" applyAlignment="1">
      <alignment horizontal="right" vertical="center"/>
    </xf>
    <xf numFmtId="4" fontId="14" fillId="4" borderId="23" xfId="0" applyNumberFormat="1" applyFont="1" applyFill="1" applyBorder="1" applyAlignment="1">
      <alignment horizontal="right" vertical="center"/>
    </xf>
    <xf numFmtId="4" fontId="14" fillId="4" borderId="23" xfId="0" applyNumberFormat="1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right" vertical="center"/>
    </xf>
    <xf numFmtId="4" fontId="15" fillId="2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4" fontId="9" fillId="0" borderId="0" xfId="0" applyNumberFormat="1" applyFont="1"/>
    <xf numFmtId="0" fontId="12" fillId="4" borderId="7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49" fontId="11" fillId="0" borderId="16" xfId="0" applyNumberFormat="1" applyFont="1" applyBorder="1" applyAlignment="1">
      <alignment horizontal="left"/>
    </xf>
    <xf numFmtId="0" fontId="11" fillId="0" borderId="8" xfId="0" applyFont="1" applyBorder="1" applyAlignment="1">
      <alignment horizontal="left" shrinkToFit="1"/>
    </xf>
    <xf numFmtId="0" fontId="11" fillId="0" borderId="13" xfId="0" applyFont="1" applyBorder="1" applyAlignment="1">
      <alignment horizontal="left" shrinkToFit="1"/>
    </xf>
    <xf numFmtId="164" fontId="11" fillId="0" borderId="26" xfId="0" applyNumberFormat="1" applyFont="1" applyBorder="1"/>
    <xf numFmtId="3" fontId="12" fillId="0" borderId="16" xfId="0" applyNumberFormat="1" applyFont="1" applyBorder="1" applyAlignment="1">
      <alignment horizontal="right"/>
    </xf>
    <xf numFmtId="3" fontId="11" fillId="0" borderId="27" xfId="0" applyNumberFormat="1" applyFont="1" applyBorder="1" applyAlignment="1">
      <alignment horizontal="right"/>
    </xf>
    <xf numFmtId="3" fontId="11" fillId="3" borderId="26" xfId="0" applyNumberFormat="1" applyFont="1" applyFill="1" applyBorder="1" applyAlignment="1" applyProtection="1">
      <alignment horizontal="right"/>
      <protection locked="0"/>
    </xf>
    <xf numFmtId="0" fontId="12" fillId="2" borderId="7" xfId="0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horizontal="left" vertical="center"/>
    </xf>
    <xf numFmtId="0" fontId="12" fillId="2" borderId="13" xfId="0" applyFont="1" applyFill="1" applyBorder="1" applyAlignment="1">
      <alignment vertical="center"/>
    </xf>
    <xf numFmtId="164" fontId="11" fillId="0" borderId="5" xfId="0" applyNumberFormat="1" applyFont="1" applyBorder="1"/>
    <xf numFmtId="3" fontId="12" fillId="2" borderId="28" xfId="0" applyNumberFormat="1" applyFont="1" applyFill="1" applyBorder="1" applyAlignment="1">
      <alignment horizontal="right" vertical="center"/>
    </xf>
    <xf numFmtId="3" fontId="12" fillId="2" borderId="25" xfId="0" applyNumberFormat="1" applyFont="1" applyFill="1" applyBorder="1" applyAlignment="1">
      <alignment horizontal="right" vertical="center"/>
    </xf>
    <xf numFmtId="3" fontId="12" fillId="2" borderId="7" xfId="0" applyNumberFormat="1" applyFont="1" applyFill="1" applyBorder="1" applyAlignment="1">
      <alignment horizontal="right" vertical="center"/>
    </xf>
    <xf numFmtId="3" fontId="12" fillId="2" borderId="5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6" fillId="3" borderId="7" xfId="0" applyFont="1" applyFill="1" applyBorder="1" applyAlignment="1" applyProtection="1">
      <alignment vertical="top" wrapText="1"/>
      <protection locked="0"/>
    </xf>
    <xf numFmtId="0" fontId="16" fillId="3" borderId="8" xfId="0" applyFont="1" applyFill="1" applyBorder="1" applyAlignment="1" applyProtection="1">
      <alignment vertical="top" wrapText="1"/>
      <protection locked="0"/>
    </xf>
    <xf numFmtId="0" fontId="16" fillId="3" borderId="13" xfId="0" applyFont="1" applyFill="1" applyBorder="1" applyAlignment="1" applyProtection="1">
      <alignment vertical="top" wrapText="1"/>
      <protection locked="0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4" fillId="0" borderId="0" xfId="1" applyFont="1" applyAlignment="1">
      <alignment horizontal="left"/>
    </xf>
    <xf numFmtId="0" fontId="9" fillId="0" borderId="0" xfId="1" applyFont="1"/>
    <xf numFmtId="0" fontId="18" fillId="0" borderId="0" xfId="1" applyFont="1" applyAlignment="1">
      <alignment horizontal="centerContinuous"/>
    </xf>
    <xf numFmtId="0" fontId="19" fillId="0" borderId="0" xfId="1" applyFont="1" applyAlignment="1">
      <alignment horizontal="centerContinuous"/>
    </xf>
    <xf numFmtId="0" fontId="19" fillId="0" borderId="0" xfId="1" applyFont="1" applyAlignment="1">
      <alignment horizontal="right"/>
    </xf>
    <xf numFmtId="0" fontId="9" fillId="2" borderId="29" xfId="1" applyFont="1" applyFill="1" applyBorder="1" applyAlignment="1">
      <alignment horizontal="left"/>
    </xf>
    <xf numFmtId="0" fontId="9" fillId="2" borderId="30" xfId="1" applyFont="1" applyFill="1" applyBorder="1" applyAlignment="1">
      <alignment horizontal="center"/>
    </xf>
    <xf numFmtId="0" fontId="20" fillId="2" borderId="30" xfId="1" applyFont="1" applyFill="1" applyBorder="1"/>
    <xf numFmtId="49" fontId="9" fillId="2" borderId="31" xfId="1" applyNumberFormat="1" applyFont="1" applyFill="1" applyBorder="1"/>
    <xf numFmtId="0" fontId="9" fillId="2" borderId="30" xfId="1" applyFont="1" applyFill="1" applyBorder="1" applyAlignment="1">
      <alignment horizontal="right"/>
    </xf>
    <xf numFmtId="0" fontId="9" fillId="2" borderId="30" xfId="1" applyFont="1" applyFill="1" applyBorder="1"/>
    <xf numFmtId="0" fontId="9" fillId="2" borderId="32" xfId="1" applyFont="1" applyFill="1" applyBorder="1"/>
    <xf numFmtId="49" fontId="9" fillId="2" borderId="33" xfId="1" applyNumberFormat="1" applyFont="1" applyFill="1" applyBorder="1" applyAlignment="1">
      <alignment horizontal="left"/>
    </xf>
    <xf numFmtId="0" fontId="9" fillId="2" borderId="34" xfId="1" applyFont="1" applyFill="1" applyBorder="1" applyAlignment="1">
      <alignment horizontal="center"/>
    </xf>
    <xf numFmtId="0" fontId="20" fillId="2" borderId="34" xfId="1" applyFont="1" applyFill="1" applyBorder="1"/>
    <xf numFmtId="49" fontId="9" fillId="2" borderId="35" xfId="1" applyNumberFormat="1" applyFont="1" applyFill="1" applyBorder="1"/>
    <xf numFmtId="0" fontId="9" fillId="2" borderId="34" xfId="1" applyFont="1" applyFill="1" applyBorder="1" applyAlignment="1">
      <alignment horizontal="right"/>
    </xf>
    <xf numFmtId="0" fontId="9" fillId="2" borderId="34" xfId="1" applyFont="1" applyFill="1" applyBorder="1"/>
    <xf numFmtId="0" fontId="9" fillId="2" borderId="36" xfId="1" applyFont="1" applyFill="1" applyBorder="1"/>
    <xf numFmtId="0" fontId="11" fillId="0" borderId="0" xfId="1" applyFont="1"/>
    <xf numFmtId="0" fontId="9" fillId="0" borderId="0" xfId="1" applyFont="1" applyAlignment="1">
      <alignment horizontal="right"/>
    </xf>
    <xf numFmtId="0" fontId="9" fillId="0" borderId="0" xfId="1" applyFont="1" applyAlignment="1"/>
    <xf numFmtId="49" fontId="11" fillId="2" borderId="5" xfId="1" applyNumberFormat="1" applyFont="1" applyFill="1" applyBorder="1" applyAlignment="1">
      <alignment wrapText="1"/>
    </xf>
    <xf numFmtId="0" fontId="11" fillId="2" borderId="13" xfId="1" applyFont="1" applyFill="1" applyBorder="1" applyAlignment="1">
      <alignment horizontal="center" wrapText="1"/>
    </xf>
    <xf numFmtId="0" fontId="11" fillId="2" borderId="13" xfId="1" applyNumberFormat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wrapText="1"/>
    </xf>
    <xf numFmtId="0" fontId="9" fillId="2" borderId="5" xfId="1" applyFont="1" applyFill="1" applyBorder="1" applyAlignment="1">
      <alignment wrapText="1" shrinkToFit="1"/>
    </xf>
    <xf numFmtId="0" fontId="9" fillId="0" borderId="0" xfId="1" applyFont="1" applyAlignment="1">
      <alignment wrapText="1"/>
    </xf>
    <xf numFmtId="0" fontId="21" fillId="4" borderId="14" xfId="1" applyFont="1" applyFill="1" applyBorder="1" applyAlignment="1">
      <alignment horizontal="center"/>
    </xf>
    <xf numFmtId="49" fontId="15" fillId="4" borderId="17" xfId="1" applyNumberFormat="1" applyFont="1" applyFill="1" applyBorder="1" applyAlignment="1">
      <alignment horizontal="left"/>
    </xf>
    <xf numFmtId="0" fontId="15" fillId="4" borderId="17" xfId="1" applyFont="1" applyFill="1" applyBorder="1"/>
    <xf numFmtId="0" fontId="9" fillId="4" borderId="17" xfId="1" applyFont="1" applyFill="1" applyBorder="1" applyAlignment="1">
      <alignment horizontal="center"/>
    </xf>
    <xf numFmtId="0" fontId="9" fillId="4" borderId="17" xfId="1" applyNumberFormat="1" applyFont="1" applyFill="1" applyBorder="1" applyAlignment="1">
      <alignment horizontal="right"/>
    </xf>
    <xf numFmtId="0" fontId="9" fillId="4" borderId="15" xfId="1" applyNumberFormat="1" applyFont="1" applyFill="1" applyBorder="1"/>
    <xf numFmtId="0" fontId="9" fillId="4" borderId="16" xfId="1" applyNumberFormat="1" applyFont="1" applyFill="1" applyBorder="1"/>
    <xf numFmtId="0" fontId="9" fillId="4" borderId="18" xfId="1" applyNumberFormat="1" applyFont="1" applyFill="1" applyBorder="1"/>
    <xf numFmtId="0" fontId="9" fillId="4" borderId="16" xfId="1" applyFont="1" applyFill="1" applyBorder="1"/>
    <xf numFmtId="0" fontId="9" fillId="4" borderId="18" xfId="1" applyFont="1" applyFill="1" applyBorder="1"/>
    <xf numFmtId="0" fontId="22" fillId="0" borderId="0" xfId="1" applyFont="1"/>
    <xf numFmtId="0" fontId="23" fillId="0" borderId="37" xfId="1" applyFont="1" applyBorder="1" applyAlignment="1">
      <alignment horizontal="center" vertical="top"/>
    </xf>
    <xf numFmtId="49" fontId="24" fillId="0" borderId="37" xfId="1" applyNumberFormat="1" applyFont="1" applyBorder="1" applyAlignment="1">
      <alignment horizontal="left" vertical="top" shrinkToFit="1"/>
    </xf>
    <xf numFmtId="0" fontId="24" fillId="0" borderId="37" xfId="1" applyFont="1" applyBorder="1" applyAlignment="1">
      <alignment vertical="top" wrapText="1"/>
    </xf>
    <xf numFmtId="49" fontId="23" fillId="0" borderId="37" xfId="1" applyNumberFormat="1" applyFont="1" applyBorder="1" applyAlignment="1">
      <alignment horizontal="center" shrinkToFit="1"/>
    </xf>
    <xf numFmtId="4" fontId="24" fillId="0" borderId="37" xfId="1" applyNumberFormat="1" applyFont="1" applyBorder="1" applyAlignment="1">
      <alignment horizontal="right" shrinkToFit="1"/>
    </xf>
    <xf numFmtId="4" fontId="23" fillId="3" borderId="37" xfId="1" applyNumberFormat="1" applyFont="1" applyFill="1" applyBorder="1" applyAlignment="1" applyProtection="1">
      <alignment horizontal="right"/>
      <protection locked="0"/>
    </xf>
    <xf numFmtId="4" fontId="23" fillId="0" borderId="37" xfId="1" applyNumberFormat="1" applyFont="1" applyBorder="1"/>
    <xf numFmtId="165" fontId="23" fillId="0" borderId="37" xfId="1" applyNumberFormat="1" applyFont="1" applyBorder="1"/>
    <xf numFmtId="4" fontId="23" fillId="0" borderId="15" xfId="1" applyNumberFormat="1" applyFont="1" applyBorder="1"/>
    <xf numFmtId="4" fontId="22" fillId="0" borderId="0" xfId="1" applyNumberFormat="1" applyFont="1"/>
    <xf numFmtId="0" fontId="11" fillId="0" borderId="37" xfId="1" applyFont="1" applyBorder="1" applyAlignment="1">
      <alignment horizontal="center"/>
    </xf>
    <xf numFmtId="49" fontId="11" fillId="0" borderId="37" xfId="1" applyNumberFormat="1" applyFont="1" applyBorder="1" applyAlignment="1">
      <alignment horizontal="left"/>
    </xf>
    <xf numFmtId="4" fontId="9" fillId="0" borderId="15" xfId="1" applyNumberFormat="1" applyFont="1" applyBorder="1"/>
    <xf numFmtId="0" fontId="25" fillId="0" borderId="0" xfId="1" applyFont="1" applyAlignment="1">
      <alignment wrapText="1"/>
    </xf>
    <xf numFmtId="49" fontId="23" fillId="5" borderId="14" xfId="1" applyNumberFormat="1" applyFont="1" applyFill="1" applyBorder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4" fontId="23" fillId="5" borderId="37" xfId="1" applyNumberFormat="1" applyFont="1" applyFill="1" applyBorder="1" applyAlignment="1">
      <alignment horizontal="right" wrapText="1"/>
    </xf>
    <xf numFmtId="0" fontId="26" fillId="5" borderId="14" xfId="1" applyFont="1" applyFill="1" applyBorder="1" applyAlignment="1">
      <alignment horizontal="left" wrapText="1"/>
    </xf>
    <xf numFmtId="0" fontId="26" fillId="0" borderId="15" xfId="0" applyFont="1" applyBorder="1" applyAlignment="1">
      <alignment horizontal="right"/>
    </xf>
    <xf numFmtId="0" fontId="9" fillId="0" borderId="14" xfId="1" applyFont="1" applyBorder="1"/>
    <xf numFmtId="0" fontId="9" fillId="0" borderId="0" xfId="1" applyFont="1" applyBorder="1"/>
    <xf numFmtId="0" fontId="22" fillId="0" borderId="0" xfId="1" applyFont="1" applyAlignment="1">
      <alignment wrapText="1"/>
    </xf>
    <xf numFmtId="0" fontId="27" fillId="2" borderId="7" xfId="1" applyFont="1" applyFill="1" applyBorder="1" applyAlignment="1">
      <alignment horizontal="center"/>
    </xf>
    <xf numFmtId="49" fontId="20" fillId="2" borderId="8" xfId="1" applyNumberFormat="1" applyFont="1" applyFill="1" applyBorder="1" applyAlignment="1">
      <alignment horizontal="left"/>
    </xf>
    <xf numFmtId="0" fontId="20" fillId="2" borderId="8" xfId="1" applyFont="1" applyFill="1" applyBorder="1" applyAlignment="1">
      <alignment horizontal="left"/>
    </xf>
    <xf numFmtId="0" fontId="9" fillId="2" borderId="8" xfId="1" applyFont="1" applyFill="1" applyBorder="1" applyAlignment="1">
      <alignment horizontal="center"/>
    </xf>
    <xf numFmtId="4" fontId="9" fillId="2" borderId="8" xfId="1" applyNumberFormat="1" applyFont="1" applyFill="1" applyBorder="1" applyAlignment="1">
      <alignment horizontal="right"/>
    </xf>
    <xf numFmtId="4" fontId="15" fillId="2" borderId="13" xfId="1" applyNumberFormat="1" applyFont="1" applyFill="1" applyBorder="1"/>
    <xf numFmtId="0" fontId="9" fillId="2" borderId="7" xfId="1" applyFont="1" applyFill="1" applyBorder="1"/>
    <xf numFmtId="0" fontId="9" fillId="2" borderId="8" xfId="1" applyFont="1" applyFill="1" applyBorder="1"/>
    <xf numFmtId="4" fontId="9" fillId="0" borderId="0" xfId="1" applyNumberFormat="1" applyFont="1"/>
    <xf numFmtId="3" fontId="22" fillId="0" borderId="0" xfId="1" applyNumberFormat="1" applyFont="1"/>
    <xf numFmtId="0" fontId="28" fillId="4" borderId="7" xfId="1" applyFont="1" applyFill="1" applyBorder="1" applyAlignment="1">
      <alignment horizontal="center"/>
    </xf>
    <xf numFmtId="49" fontId="20" fillId="4" borderId="8" xfId="1" applyNumberFormat="1" applyFont="1" applyFill="1" applyBorder="1" applyAlignment="1">
      <alignment horizontal="left"/>
    </xf>
    <xf numFmtId="0" fontId="20" fillId="4" borderId="8" xfId="1" applyFont="1" applyFill="1" applyBorder="1"/>
    <xf numFmtId="0" fontId="9" fillId="4" borderId="8" xfId="1" applyFont="1" applyFill="1" applyBorder="1" applyAlignment="1">
      <alignment horizontal="center"/>
    </xf>
    <xf numFmtId="4" fontId="9" fillId="4" borderId="8" xfId="1" applyNumberFormat="1" applyFont="1" applyFill="1" applyBorder="1" applyAlignment="1">
      <alignment horizontal="right"/>
    </xf>
    <xf numFmtId="4" fontId="15" fillId="4" borderId="13" xfId="1" applyNumberFormat="1" applyFont="1" applyFill="1" applyBorder="1"/>
    <xf numFmtId="0" fontId="9" fillId="4" borderId="8" xfId="1" applyFont="1" applyFill="1" applyBorder="1"/>
    <xf numFmtId="3" fontId="9" fillId="0" borderId="0" xfId="1" applyNumberFormat="1" applyFont="1"/>
    <xf numFmtId="0" fontId="15" fillId="0" borderId="0" xfId="1" applyFont="1"/>
    <xf numFmtId="0" fontId="16" fillId="3" borderId="7" xfId="1" applyFont="1" applyFill="1" applyBorder="1" applyAlignment="1" applyProtection="1">
      <alignment vertical="top" wrapText="1"/>
      <protection locked="0"/>
    </xf>
    <xf numFmtId="0" fontId="16" fillId="3" borderId="8" xfId="1" applyFont="1" applyFill="1" applyBorder="1" applyAlignment="1" applyProtection="1">
      <alignment vertical="top" wrapText="1"/>
      <protection locked="0"/>
    </xf>
    <xf numFmtId="0" fontId="16" fillId="3" borderId="13" xfId="1" applyFont="1" applyFill="1" applyBorder="1" applyAlignment="1" applyProtection="1">
      <alignment vertical="top" wrapText="1"/>
      <protection locked="0"/>
    </xf>
    <xf numFmtId="0" fontId="29" fillId="0" borderId="0" xfId="1" applyFont="1" applyAlignment="1"/>
    <xf numFmtId="0" fontId="30" fillId="0" borderId="0" xfId="1" applyFont="1" applyBorder="1"/>
    <xf numFmtId="3" fontId="30" fillId="0" borderId="0" xfId="1" applyNumberFormat="1" applyFont="1" applyBorder="1" applyAlignment="1">
      <alignment horizontal="right"/>
    </xf>
    <xf numFmtId="4" fontId="30" fillId="0" borderId="0" xfId="1" applyNumberFormat="1" applyFont="1" applyBorder="1"/>
    <xf numFmtId="0" fontId="29" fillId="0" borderId="0" xfId="1" applyFont="1" applyBorder="1" applyAlignment="1"/>
    <xf numFmtId="0" fontId="9" fillId="0" borderId="0" xfId="1" applyFont="1" applyBorder="1" applyAlignment="1">
      <alignment horizontal="right"/>
    </xf>
    <xf numFmtId="4" fontId="31" fillId="5" borderId="37" xfId="1" applyNumberFormat="1" applyFont="1" applyFill="1" applyBorder="1" applyAlignment="1">
      <alignment horizontal="right" wrapText="1"/>
    </xf>
    <xf numFmtId="49" fontId="31" fillId="5" borderId="14" xfId="1" applyNumberFormat="1" applyFont="1" applyFill="1" applyBorder="1" applyAlignment="1">
      <alignment horizontal="left" wrapText="1"/>
    </xf>
    <xf numFmtId="3" fontId="25" fillId="0" borderId="0" xfId="1" applyNumberFormat="1" applyFont="1" applyAlignment="1">
      <alignment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\BUILDpower\MSOffice\RKPOP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Stavba"/>
      <sheetName val="Rekapitulace"/>
      <sheetName val="Objekt"/>
    </sheetNames>
    <sheetDataSet>
      <sheetData sheetId="0" refreshError="1"/>
      <sheetData sheetId="1">
        <row r="94">
          <cell r="F94">
            <v>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/>
  <dimension ref="A1:P134"/>
  <sheetViews>
    <sheetView tabSelected="1" workbookViewId="0">
      <selection activeCell="B5" sqref="B5:G5"/>
    </sheetView>
  </sheetViews>
  <sheetFormatPr defaultRowHeight="12.75"/>
  <cols>
    <col min="1" max="1" width="23.140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.5" customHeight="1">
      <c r="A3" s="2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7.5" customHeight="1" thickBot="1">
      <c r="A4" s="4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5" t="s">
        <v>1</v>
      </c>
      <c r="B5" s="6" t="s">
        <v>2</v>
      </c>
      <c r="C5" s="6"/>
      <c r="D5" s="6"/>
      <c r="E5" s="6"/>
      <c r="F5" s="6"/>
      <c r="G5" s="7"/>
      <c r="H5" s="1"/>
      <c r="I5" s="1"/>
      <c r="J5" s="1"/>
      <c r="K5" s="1"/>
      <c r="L5" s="1"/>
      <c r="M5" s="1"/>
      <c r="N5" s="1"/>
      <c r="O5" s="1"/>
      <c r="P5" s="1"/>
    </row>
    <row r="6" spans="1:16">
      <c r="A6" s="8" t="s">
        <v>3</v>
      </c>
      <c r="B6" s="9"/>
      <c r="C6" s="9"/>
      <c r="D6" s="9"/>
      <c r="E6" s="9"/>
      <c r="F6" s="9"/>
      <c r="G6" s="10"/>
      <c r="H6" s="1"/>
      <c r="I6" s="1"/>
      <c r="J6" s="1"/>
      <c r="K6" s="1"/>
      <c r="L6" s="1"/>
      <c r="M6" s="1"/>
      <c r="N6" s="1"/>
      <c r="O6" s="1"/>
      <c r="P6" s="1"/>
    </row>
    <row r="7" spans="1:16">
      <c r="A7" s="8" t="s">
        <v>4</v>
      </c>
      <c r="B7" s="9"/>
      <c r="C7" s="9"/>
      <c r="D7" s="9"/>
      <c r="E7" s="9"/>
      <c r="F7" s="9"/>
      <c r="G7" s="10"/>
      <c r="H7" s="1"/>
      <c r="I7" s="1"/>
      <c r="J7" s="1"/>
      <c r="K7" s="1"/>
      <c r="L7" s="1"/>
      <c r="M7" s="1"/>
      <c r="N7" s="1"/>
      <c r="O7" s="1"/>
      <c r="P7" s="1"/>
    </row>
    <row r="8" spans="1:16">
      <c r="A8" s="8" t="s">
        <v>5</v>
      </c>
      <c r="B8" s="9"/>
      <c r="C8" s="9"/>
      <c r="D8" s="9"/>
      <c r="E8" s="9"/>
      <c r="F8" s="9"/>
      <c r="G8" s="10"/>
      <c r="H8" s="1"/>
      <c r="I8" s="1"/>
      <c r="J8" s="1"/>
      <c r="K8" s="1"/>
      <c r="L8" s="1"/>
      <c r="M8" s="1"/>
      <c r="N8" s="1"/>
      <c r="O8" s="1"/>
      <c r="P8" s="1"/>
    </row>
    <row r="9" spans="1:16">
      <c r="A9" s="8" t="s">
        <v>6</v>
      </c>
      <c r="B9" s="9"/>
      <c r="C9" s="9"/>
      <c r="D9" s="9"/>
      <c r="E9" s="9"/>
      <c r="F9" s="9"/>
      <c r="G9" s="10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8" t="s">
        <v>7</v>
      </c>
      <c r="B10" s="9"/>
      <c r="C10" s="9"/>
      <c r="D10" s="9"/>
      <c r="E10" s="9"/>
      <c r="F10" s="9"/>
      <c r="G10" s="10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8" t="s">
        <v>8</v>
      </c>
      <c r="B11" s="11"/>
      <c r="C11" s="11"/>
      <c r="D11" s="11"/>
      <c r="E11" s="11"/>
      <c r="F11" s="11"/>
      <c r="G11" s="12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8" t="s">
        <v>9</v>
      </c>
      <c r="B12" s="13"/>
      <c r="C12" s="14"/>
      <c r="D12" s="14"/>
      <c r="E12" s="14"/>
      <c r="F12" s="14"/>
      <c r="G12" s="15"/>
      <c r="H12" s="1"/>
      <c r="I12" s="1"/>
      <c r="J12" s="1"/>
      <c r="K12" s="1"/>
      <c r="L12" s="1"/>
      <c r="M12" s="1"/>
      <c r="N12" s="1"/>
      <c r="O12" s="1"/>
      <c r="P12" s="1"/>
    </row>
    <row r="13" spans="1:16" ht="13.5" thickBot="1">
      <c r="A13" s="16" t="s">
        <v>10</v>
      </c>
      <c r="B13" s="17"/>
      <c r="C13" s="17"/>
      <c r="D13" s="17"/>
      <c r="E13" s="17"/>
      <c r="F13" s="17"/>
      <c r="G13" s="18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9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72.75" customHeight="1">
      <c r="A17" s="20" t="s">
        <v>12</v>
      </c>
      <c r="B17" s="20"/>
      <c r="C17" s="20"/>
      <c r="D17" s="20"/>
      <c r="E17" s="20"/>
      <c r="F17" s="20"/>
      <c r="G17" s="20"/>
      <c r="H17" s="1"/>
      <c r="I17" s="1"/>
      <c r="J17" s="1"/>
      <c r="K17" s="1"/>
      <c r="L17" s="1"/>
      <c r="M17" s="1"/>
      <c r="N17" s="1"/>
      <c r="O17" s="1"/>
      <c r="P17" s="1"/>
    </row>
    <row r="18" spans="1:16" ht="28.5" customHeight="1">
      <c r="A18" s="20" t="s">
        <v>13</v>
      </c>
      <c r="B18" s="20"/>
      <c r="C18" s="20"/>
      <c r="D18" s="20"/>
      <c r="E18" s="20"/>
      <c r="F18" s="20"/>
      <c r="G18" s="20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</sheetData>
  <sheetProtection password="C7B2" sheet="1"/>
  <mergeCells count="11">
    <mergeCell ref="B11:G11"/>
    <mergeCell ref="B12:G12"/>
    <mergeCell ref="B13:G13"/>
    <mergeCell ref="A17:G17"/>
    <mergeCell ref="A18:G18"/>
    <mergeCell ref="B5:G5"/>
    <mergeCell ref="B6:G6"/>
    <mergeCell ref="B7:G7"/>
    <mergeCell ref="B8:G8"/>
    <mergeCell ref="B9:G9"/>
    <mergeCell ref="B10:G10"/>
  </mergeCells>
  <pageMargins left="0.78740157480314965" right="0.78740157480314965" top="0.98425196850393704" bottom="0.59055118110236227" header="0.51181102362204722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1"/>
  <dimension ref="A1:N42"/>
  <sheetViews>
    <sheetView showGridLines="0" zoomScale="75" zoomScaleNormal="75" zoomScaleSheetLayoutView="75" workbookViewId="0">
      <selection activeCell="I29" sqref="I29"/>
    </sheetView>
  </sheetViews>
  <sheetFormatPr defaultRowHeight="12.75"/>
  <cols>
    <col min="1" max="1" width="0.5703125" style="22" customWidth="1"/>
    <col min="2" max="2" width="7.140625" style="22" customWidth="1"/>
    <col min="3" max="3" width="9.140625" style="22"/>
    <col min="4" max="4" width="19.7109375" style="22" customWidth="1"/>
    <col min="5" max="5" width="7" style="22" customWidth="1"/>
    <col min="6" max="6" width="12.7109375" style="22" customWidth="1"/>
    <col min="7" max="7" width="12.5703125" style="23" customWidth="1"/>
    <col min="8" max="8" width="10.7109375" style="22" customWidth="1"/>
    <col min="9" max="9" width="10.7109375" style="23" customWidth="1"/>
    <col min="10" max="14" width="10.7109375" style="22" customWidth="1"/>
    <col min="15" max="16384" width="9.140625" style="22"/>
  </cols>
  <sheetData>
    <row r="1" spans="1:14" ht="12" customHeight="1">
      <c r="A1" s="21" t="s">
        <v>14</v>
      </c>
    </row>
    <row r="2" spans="1:14" ht="17.25" customHeight="1">
      <c r="B2" s="24"/>
      <c r="C2" s="25" t="s">
        <v>15</v>
      </c>
      <c r="E2" s="26"/>
      <c r="F2" s="25"/>
      <c r="G2" s="27"/>
      <c r="H2" s="28"/>
      <c r="I2" s="29"/>
      <c r="J2" s="24"/>
    </row>
    <row r="3" spans="1:14" ht="6" customHeight="1">
      <c r="C3" s="30"/>
      <c r="D3" s="31" t="s">
        <v>2</v>
      </c>
    </row>
    <row r="4" spans="1:14" ht="4.5" customHeight="1"/>
    <row r="5" spans="1:14" ht="13.5" customHeight="1">
      <c r="C5" s="32" t="s">
        <v>16</v>
      </c>
      <c r="D5" s="33" t="s">
        <v>1193</v>
      </c>
      <c r="E5" s="34"/>
      <c r="F5" s="35"/>
      <c r="G5" s="36"/>
      <c r="N5" s="29"/>
    </row>
    <row r="7" spans="1:14">
      <c r="I7" s="37"/>
    </row>
    <row r="8" spans="1:14">
      <c r="C8" s="38" t="s">
        <v>17</v>
      </c>
      <c r="D8" s="39"/>
      <c r="H8" s="37" t="s">
        <v>18</v>
      </c>
      <c r="I8" s="39"/>
      <c r="J8" s="40"/>
    </row>
    <row r="9" spans="1:14">
      <c r="D9" s="39"/>
      <c r="H9" s="37" t="s">
        <v>19</v>
      </c>
      <c r="I9" s="39"/>
      <c r="J9" s="40"/>
    </row>
    <row r="10" spans="1:14" ht="12.75" customHeight="1">
      <c r="C10" s="37"/>
      <c r="D10" s="39"/>
      <c r="I10" s="37"/>
    </row>
    <row r="11" spans="1:14" ht="0.75" hidden="1" customHeight="1">
      <c r="I11" s="37"/>
    </row>
    <row r="12" spans="1:14" ht="4.5" customHeight="1">
      <c r="I12" s="37"/>
    </row>
    <row r="13" spans="1:14" ht="4.5" customHeight="1"/>
    <row r="14" spans="1:14" ht="3.75" customHeight="1"/>
    <row r="15" spans="1:14" ht="13.5" customHeight="1">
      <c r="B15" s="41"/>
      <c r="C15" s="42"/>
      <c r="D15" s="42"/>
      <c r="E15" s="43"/>
      <c r="F15" s="44"/>
      <c r="G15" s="45"/>
      <c r="H15" s="46"/>
      <c r="I15" s="47" t="s">
        <v>20</v>
      </c>
      <c r="J15" s="48"/>
    </row>
    <row r="16" spans="1:14" ht="15" customHeight="1">
      <c r="B16" s="49" t="s">
        <v>21</v>
      </c>
      <c r="C16" s="50"/>
      <c r="D16" s="51">
        <v>0</v>
      </c>
      <c r="E16" s="52" t="s">
        <v>22</v>
      </c>
      <c r="F16" s="53"/>
      <c r="G16" s="54"/>
      <c r="H16" s="55">
        <f>ROUND(G32,1)</f>
        <v>0</v>
      </c>
      <c r="I16" s="56"/>
      <c r="J16" s="57"/>
    </row>
    <row r="17" spans="1:11">
      <c r="B17" s="49" t="s">
        <v>23</v>
      </c>
      <c r="C17" s="50"/>
      <c r="D17" s="51">
        <v>0</v>
      </c>
      <c r="E17" s="52" t="s">
        <v>22</v>
      </c>
      <c r="F17" s="58"/>
      <c r="G17" s="59"/>
      <c r="H17" s="60">
        <f>ROUND(H16*D17/100,0)</f>
        <v>0</v>
      </c>
      <c r="I17" s="61"/>
      <c r="J17" s="57"/>
    </row>
    <row r="18" spans="1:11" ht="15" customHeight="1">
      <c r="B18" s="49" t="s">
        <v>21</v>
      </c>
      <c r="C18" s="50"/>
      <c r="D18" s="62">
        <v>15</v>
      </c>
      <c r="E18" s="52" t="s">
        <v>22</v>
      </c>
      <c r="F18" s="58"/>
      <c r="G18" s="59"/>
      <c r="H18" s="60">
        <f>ROUND(H32,1)</f>
        <v>0</v>
      </c>
      <c r="I18" s="61"/>
      <c r="J18" s="57"/>
    </row>
    <row r="19" spans="1:11">
      <c r="B19" s="49" t="s">
        <v>23</v>
      </c>
      <c r="C19" s="50"/>
      <c r="D19" s="62">
        <f>D18</f>
        <v>15</v>
      </c>
      <c r="E19" s="52" t="s">
        <v>22</v>
      </c>
      <c r="F19" s="58"/>
      <c r="G19" s="59"/>
      <c r="H19" s="60">
        <f>ROUND(H18*D19/100,0)</f>
        <v>0</v>
      </c>
      <c r="I19" s="61"/>
      <c r="J19" s="57"/>
    </row>
    <row r="20" spans="1:11">
      <c r="B20" s="49" t="s">
        <v>21</v>
      </c>
      <c r="C20" s="50"/>
      <c r="D20" s="62">
        <v>21</v>
      </c>
      <c r="E20" s="52" t="s">
        <v>22</v>
      </c>
      <c r="F20" s="58"/>
      <c r="G20" s="59"/>
      <c r="H20" s="60">
        <f>ROUND(I32,1)</f>
        <v>0</v>
      </c>
      <c r="I20" s="63"/>
      <c r="J20" s="57"/>
    </row>
    <row r="21" spans="1:11" ht="13.5" thickBot="1">
      <c r="B21" s="49" t="s">
        <v>23</v>
      </c>
      <c r="C21" s="50"/>
      <c r="D21" s="62">
        <f>D20</f>
        <v>21</v>
      </c>
      <c r="E21" s="52" t="s">
        <v>22</v>
      </c>
      <c r="F21" s="64"/>
      <c r="G21" s="65"/>
      <c r="H21" s="66">
        <f>ROUND(H20*D20/100,0)</f>
        <v>0</v>
      </c>
      <c r="I21" s="67"/>
      <c r="J21" s="57"/>
    </row>
    <row r="22" spans="1:11" ht="16.5" thickBot="1">
      <c r="B22" s="68" t="s">
        <v>24</v>
      </c>
      <c r="C22" s="69"/>
      <c r="D22" s="69"/>
      <c r="E22" s="70"/>
      <c r="F22" s="71"/>
      <c r="G22" s="72"/>
      <c r="H22" s="73">
        <f>SUM(H16:H21)</f>
        <v>0</v>
      </c>
      <c r="I22" s="74"/>
      <c r="J22" s="75"/>
    </row>
    <row r="25" spans="1:11" ht="1.5" customHeight="1"/>
    <row r="26" spans="1:11" ht="15.75" customHeight="1">
      <c r="B26" s="34" t="s">
        <v>25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1:11" ht="5.25" customHeight="1">
      <c r="K27" s="77"/>
    </row>
    <row r="28" spans="1:11" ht="27" customHeight="1">
      <c r="B28" s="78" t="s">
        <v>26</v>
      </c>
      <c r="C28" s="69"/>
      <c r="D28" s="69"/>
      <c r="E28" s="79"/>
      <c r="F28" s="80" t="s">
        <v>27</v>
      </c>
      <c r="G28" s="81" t="s">
        <v>28</v>
      </c>
      <c r="H28" s="82" t="s">
        <v>1194</v>
      </c>
      <c r="I28" s="82" t="s">
        <v>1195</v>
      </c>
    </row>
    <row r="29" spans="1:11">
      <c r="B29" s="83" t="s">
        <v>992</v>
      </c>
      <c r="C29" s="84" t="s">
        <v>993</v>
      </c>
      <c r="D29" s="85"/>
      <c r="E29" s="86" t="str">
        <f>IF(StavbaCelkem=0," ",F29/StavbaCelkem)</f>
        <v xml:space="preserve"> </v>
      </c>
      <c r="F29" s="87">
        <f>+ '01 1 '!G1204</f>
        <v>0</v>
      </c>
      <c r="G29" s="88">
        <f t="shared" ref="G29:G31" si="0">0+F29-H29-I29</f>
        <v>0</v>
      </c>
      <c r="H29" s="89">
        <v>0</v>
      </c>
      <c r="I29" s="89">
        <v>0</v>
      </c>
    </row>
    <row r="30" spans="1:11">
      <c r="B30" s="83" t="s">
        <v>1161</v>
      </c>
      <c r="C30" s="84" t="s">
        <v>1162</v>
      </c>
      <c r="D30" s="85"/>
      <c r="E30" s="86" t="str">
        <f t="shared" ref="E30:E32" si="1">IF(StavbaCelkem=0," ",F30/StavbaCelkem)</f>
        <v xml:space="preserve"> </v>
      </c>
      <c r="F30" s="87">
        <f>+ '05 1 '!G367</f>
        <v>0</v>
      </c>
      <c r="G30" s="88">
        <f t="shared" si="0"/>
        <v>0</v>
      </c>
      <c r="H30" s="89">
        <v>0</v>
      </c>
      <c r="I30" s="89">
        <v>0</v>
      </c>
    </row>
    <row r="31" spans="1:11">
      <c r="B31" s="83" t="s">
        <v>1189</v>
      </c>
      <c r="C31" s="84" t="s">
        <v>1190</v>
      </c>
      <c r="D31" s="85"/>
      <c r="E31" s="86" t="str">
        <f t="shared" si="1"/>
        <v xml:space="preserve"> </v>
      </c>
      <c r="F31" s="87">
        <f>+ 'VN 1 '!G22</f>
        <v>0</v>
      </c>
      <c r="G31" s="88">
        <f t="shared" si="0"/>
        <v>0</v>
      </c>
      <c r="H31" s="89">
        <v>0</v>
      </c>
      <c r="I31" s="89">
        <v>0</v>
      </c>
    </row>
    <row r="32" spans="1:11" ht="17.25" customHeight="1">
      <c r="A32" s="21" t="s">
        <v>29</v>
      </c>
      <c r="B32" s="90" t="s">
        <v>30</v>
      </c>
      <c r="C32" s="91"/>
      <c r="D32" s="92"/>
      <c r="E32" s="93" t="str">
        <f t="shared" si="1"/>
        <v xml:space="preserve"> </v>
      </c>
      <c r="F32" s="94">
        <f>SUM(F29:F31)</f>
        <v>0</v>
      </c>
      <c r="G32" s="95">
        <f>SUM(G29:G31)</f>
        <v>0</v>
      </c>
      <c r="H32" s="96">
        <f>SUM(H29:H31)</f>
        <v>0</v>
      </c>
      <c r="I32" s="97">
        <f>SUM(I29:I31)</f>
        <v>0</v>
      </c>
    </row>
    <row r="33" spans="2:10">
      <c r="B33" s="98"/>
      <c r="C33" s="98"/>
      <c r="D33" s="98"/>
      <c r="E33" s="98"/>
      <c r="F33" s="98"/>
      <c r="G33" s="98"/>
      <c r="H33" s="98"/>
      <c r="I33" s="98"/>
      <c r="J33" s="98"/>
    </row>
    <row r="34" spans="2:10">
      <c r="B34" s="98"/>
      <c r="C34" s="98"/>
      <c r="D34" s="98"/>
      <c r="E34" s="98"/>
      <c r="F34" s="98"/>
      <c r="G34" s="98"/>
      <c r="H34" s="98"/>
      <c r="I34" s="98"/>
      <c r="J34" s="98"/>
    </row>
    <row r="35" spans="2:10">
      <c r="B35" s="99" t="s">
        <v>31</v>
      </c>
      <c r="C35" s="98"/>
      <c r="D35" s="98"/>
      <c r="E35" s="98"/>
      <c r="F35" s="98"/>
      <c r="G35" s="98"/>
      <c r="H35" s="98"/>
      <c r="I35" s="98"/>
      <c r="J35" s="98"/>
    </row>
    <row r="36" spans="2:10" ht="125.25" customHeight="1">
      <c r="B36" s="100"/>
      <c r="C36" s="101"/>
      <c r="D36" s="101"/>
      <c r="E36" s="101"/>
      <c r="F36" s="101"/>
      <c r="G36" s="101"/>
      <c r="H36" s="101"/>
      <c r="I36" s="102"/>
      <c r="J36" s="98"/>
    </row>
    <row r="37" spans="2:10">
      <c r="B37" s="98"/>
      <c r="C37" s="98"/>
      <c r="D37" s="98"/>
      <c r="E37" s="98"/>
      <c r="F37" s="98"/>
      <c r="G37" s="98"/>
      <c r="H37" s="98"/>
      <c r="I37" s="98"/>
      <c r="J37" s="98"/>
    </row>
    <row r="41" spans="2:10">
      <c r="B41" s="103"/>
      <c r="C41" s="103"/>
      <c r="D41" s="103"/>
      <c r="E41" s="103"/>
      <c r="F41" s="103"/>
      <c r="G41" s="104"/>
      <c r="H41" s="103"/>
      <c r="I41" s="104"/>
      <c r="J41" s="103"/>
    </row>
    <row r="42" spans="2:10">
      <c r="C42" s="105"/>
      <c r="D42" s="106"/>
      <c r="E42" s="105"/>
      <c r="F42" s="105"/>
      <c r="G42" s="104"/>
      <c r="H42" s="105"/>
      <c r="I42" s="104"/>
      <c r="J42" s="23"/>
    </row>
  </sheetData>
  <sheetProtection password="C7B2" sheet="1"/>
  <mergeCells count="11">
    <mergeCell ref="B36:I36"/>
    <mergeCell ref="H22:I22"/>
    <mergeCell ref="C29:D29"/>
    <mergeCell ref="C30:D30"/>
    <mergeCell ref="C31:D31"/>
    <mergeCell ref="H16:I16"/>
    <mergeCell ref="H17:I17"/>
    <mergeCell ref="H18:I18"/>
    <mergeCell ref="H19:I19"/>
    <mergeCell ref="H20:I20"/>
    <mergeCell ref="H21:I21"/>
  </mergeCells>
  <pageMargins left="0.78740157480314965" right="0.78740157480314965" top="0.98425196850393704" bottom="0.59055118110236227" header="0.51181102362204722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277"/>
  <sheetViews>
    <sheetView showGridLines="0" showZeros="0" topLeftCell="A16" zoomScale="75" zoomScaleNormal="100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994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995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 ht="22.5">
      <c r="A8" s="146">
        <v>1</v>
      </c>
      <c r="B8" s="147" t="s">
        <v>52</v>
      </c>
      <c r="C8" s="148" t="s">
        <v>53</v>
      </c>
      <c r="D8" s="149" t="s">
        <v>54</v>
      </c>
      <c r="E8" s="150">
        <v>4</v>
      </c>
      <c r="F8" s="151">
        <v>0</v>
      </c>
      <c r="G8" s="152">
        <f>E8*F8</f>
        <v>0</v>
      </c>
      <c r="H8" s="153">
        <v>5.0000000000000002E-5</v>
      </c>
      <c r="I8" s="154">
        <f>E8*H8</f>
        <v>2.0000000000000001E-4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 ht="22.5">
      <c r="A9" s="146">
        <v>2</v>
      </c>
      <c r="B9" s="147" t="s">
        <v>55</v>
      </c>
      <c r="C9" s="148" t="s">
        <v>56</v>
      </c>
      <c r="D9" s="149" t="s">
        <v>49</v>
      </c>
      <c r="E9" s="150">
        <v>39</v>
      </c>
      <c r="F9" s="151">
        <v>0</v>
      </c>
      <c r="G9" s="152">
        <f>E9*F9</f>
        <v>0</v>
      </c>
      <c r="H9" s="153">
        <v>0</v>
      </c>
      <c r="I9" s="154">
        <f>E9*H9</f>
        <v>0</v>
      </c>
      <c r="J9" s="153">
        <v>-0.58599999999999997</v>
      </c>
      <c r="K9" s="154">
        <f>E9*J9</f>
        <v>-22.853999999999999</v>
      </c>
      <c r="O9" s="145"/>
      <c r="Z9" s="145"/>
      <c r="AA9" s="145">
        <v>1</v>
      </c>
      <c r="AB9" s="145">
        <v>1</v>
      </c>
      <c r="AC9" s="145">
        <v>1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55">
        <f>G9</f>
        <v>0</v>
      </c>
      <c r="BA9" s="145"/>
      <c r="BB9" s="145"/>
      <c r="BC9" s="145"/>
      <c r="BD9" s="145"/>
      <c r="BE9" s="145"/>
      <c r="BF9" s="145"/>
      <c r="BG9" s="145"/>
      <c r="BH9" s="145"/>
      <c r="BI9" s="145"/>
      <c r="CA9" s="145">
        <v>1</v>
      </c>
      <c r="CB9" s="145">
        <v>1</v>
      </c>
      <c r="CZ9" s="108">
        <v>1</v>
      </c>
    </row>
    <row r="10" spans="1:104">
      <c r="A10" s="156"/>
      <c r="B10" s="157"/>
      <c r="C10" s="160" t="s">
        <v>57</v>
      </c>
      <c r="D10" s="161"/>
      <c r="E10" s="162">
        <v>6</v>
      </c>
      <c r="F10" s="163"/>
      <c r="G10" s="164"/>
      <c r="H10" s="165"/>
      <c r="I10" s="158"/>
      <c r="J10" s="166"/>
      <c r="K10" s="158"/>
      <c r="M10" s="159" t="s">
        <v>57</v>
      </c>
      <c r="O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67" t="str">
        <f>C9</f>
        <v xml:space="preserve">Rozebrání dlažeb z lom. kamene do MC, spáry s MC </v>
      </c>
      <c r="BE10" s="145"/>
      <c r="BF10" s="145"/>
      <c r="BG10" s="145"/>
      <c r="BH10" s="145"/>
      <c r="BI10" s="145"/>
    </row>
    <row r="11" spans="1:104">
      <c r="A11" s="156"/>
      <c r="B11" s="157"/>
      <c r="C11" s="160" t="s">
        <v>58</v>
      </c>
      <c r="D11" s="161"/>
      <c r="E11" s="162">
        <v>33</v>
      </c>
      <c r="F11" s="163"/>
      <c r="G11" s="164"/>
      <c r="H11" s="165"/>
      <c r="I11" s="158"/>
      <c r="J11" s="166"/>
      <c r="K11" s="158"/>
      <c r="M11" s="159" t="s">
        <v>58</v>
      </c>
      <c r="O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67" t="str">
        <f>C10</f>
        <v>G6 - D1.01.07:2*3</v>
      </c>
      <c r="BE11" s="145"/>
      <c r="BF11" s="145"/>
      <c r="BG11" s="145"/>
      <c r="BH11" s="145"/>
      <c r="BI11" s="145"/>
    </row>
    <row r="12" spans="1:104">
      <c r="A12" s="146">
        <v>3</v>
      </c>
      <c r="B12" s="147" t="s">
        <v>59</v>
      </c>
      <c r="C12" s="148" t="s">
        <v>60</v>
      </c>
      <c r="D12" s="149" t="s">
        <v>49</v>
      </c>
      <c r="E12" s="150">
        <v>299.42</v>
      </c>
      <c r="F12" s="151">
        <v>0</v>
      </c>
      <c r="G12" s="152">
        <f>E12*F12</f>
        <v>0</v>
      </c>
      <c r="H12" s="153">
        <v>0</v>
      </c>
      <c r="I12" s="154">
        <f>E12*H12</f>
        <v>0</v>
      </c>
      <c r="J12" s="153">
        <v>-0.13800000000000001</v>
      </c>
      <c r="K12" s="154">
        <f>E12*J12</f>
        <v>-41.319960000000009</v>
      </c>
      <c r="O12" s="145"/>
      <c r="Z12" s="145"/>
      <c r="AA12" s="145">
        <v>1</v>
      </c>
      <c r="AB12" s="145">
        <v>1</v>
      </c>
      <c r="AC12" s="145">
        <v>1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55">
        <f>G12</f>
        <v>0</v>
      </c>
      <c r="BA12" s="145"/>
      <c r="BB12" s="145"/>
      <c r="BC12" s="145"/>
      <c r="BD12" s="145"/>
      <c r="BE12" s="145"/>
      <c r="BF12" s="145"/>
      <c r="BG12" s="145"/>
      <c r="BH12" s="145"/>
      <c r="BI12" s="145"/>
      <c r="CA12" s="145">
        <v>1</v>
      </c>
      <c r="CB12" s="145">
        <v>1</v>
      </c>
      <c r="CZ12" s="108">
        <v>1</v>
      </c>
    </row>
    <row r="13" spans="1:104">
      <c r="A13" s="156"/>
      <c r="B13" s="157"/>
      <c r="C13" s="160" t="s">
        <v>61</v>
      </c>
      <c r="D13" s="161"/>
      <c r="E13" s="162">
        <v>0</v>
      </c>
      <c r="F13" s="163"/>
      <c r="G13" s="164"/>
      <c r="H13" s="165"/>
      <c r="I13" s="158"/>
      <c r="J13" s="166"/>
      <c r="K13" s="158"/>
      <c r="M13" s="159" t="s">
        <v>61</v>
      </c>
      <c r="O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67" t="str">
        <f>C12</f>
        <v xml:space="preserve">Rozebrání dlažeb z betonových dlaždic na sucho </v>
      </c>
      <c r="BE13" s="145"/>
      <c r="BF13" s="145"/>
      <c r="BG13" s="145"/>
      <c r="BH13" s="145"/>
      <c r="BI13" s="145"/>
    </row>
    <row r="14" spans="1:104">
      <c r="A14" s="156"/>
      <c r="B14" s="157"/>
      <c r="C14" s="160" t="s">
        <v>62</v>
      </c>
      <c r="D14" s="161"/>
      <c r="E14" s="162">
        <v>271.26</v>
      </c>
      <c r="F14" s="163"/>
      <c r="G14" s="164"/>
      <c r="H14" s="165"/>
      <c r="I14" s="158"/>
      <c r="J14" s="166"/>
      <c r="K14" s="158"/>
      <c r="M14" s="159" t="s">
        <v>62</v>
      </c>
      <c r="O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67" t="str">
        <f>C13</f>
        <v>chodník:</v>
      </c>
      <c r="BE14" s="145"/>
      <c r="BF14" s="145"/>
      <c r="BG14" s="145"/>
      <c r="BH14" s="145"/>
      <c r="BI14" s="145"/>
    </row>
    <row r="15" spans="1:104">
      <c r="A15" s="156"/>
      <c r="B15" s="157"/>
      <c r="C15" s="160" t="s">
        <v>63</v>
      </c>
      <c r="D15" s="161"/>
      <c r="E15" s="162">
        <v>28.16</v>
      </c>
      <c r="F15" s="163"/>
      <c r="G15" s="164"/>
      <c r="H15" s="165"/>
      <c r="I15" s="158"/>
      <c r="J15" s="166"/>
      <c r="K15" s="158"/>
      <c r="M15" s="159" t="s">
        <v>63</v>
      </c>
      <c r="O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67" t="str">
        <f>C14</f>
        <v>G9 - D.1.01.10:(331,26-(12*5))*1</v>
      </c>
      <c r="BE15" s="145"/>
      <c r="BF15" s="145"/>
      <c r="BG15" s="145"/>
      <c r="BH15" s="145"/>
      <c r="BI15" s="145"/>
    </row>
    <row r="16" spans="1:104">
      <c r="A16" s="146">
        <v>4</v>
      </c>
      <c r="B16" s="147" t="s">
        <v>64</v>
      </c>
      <c r="C16" s="148" t="s">
        <v>65</v>
      </c>
      <c r="D16" s="149" t="s">
        <v>49</v>
      </c>
      <c r="E16" s="150">
        <v>5</v>
      </c>
      <c r="F16" s="151">
        <v>0</v>
      </c>
      <c r="G16" s="152">
        <f>E16*F16</f>
        <v>0</v>
      </c>
      <c r="H16" s="153">
        <v>0</v>
      </c>
      <c r="I16" s="154">
        <f>E16*H16</f>
        <v>0</v>
      </c>
      <c r="J16" s="153">
        <v>-0.22500000000000001</v>
      </c>
      <c r="K16" s="154">
        <f>E16*J16</f>
        <v>-1.125</v>
      </c>
      <c r="O16" s="145"/>
      <c r="Z16" s="145"/>
      <c r="AA16" s="145">
        <v>1</v>
      </c>
      <c r="AB16" s="145">
        <v>1</v>
      </c>
      <c r="AC16" s="145">
        <v>1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55">
        <f>G16</f>
        <v>0</v>
      </c>
      <c r="BA16" s="145"/>
      <c r="BB16" s="145"/>
      <c r="BC16" s="145"/>
      <c r="BD16" s="145"/>
      <c r="BE16" s="145"/>
      <c r="BF16" s="145"/>
      <c r="BG16" s="145"/>
      <c r="BH16" s="145"/>
      <c r="BI16" s="145"/>
      <c r="CA16" s="145">
        <v>1</v>
      </c>
      <c r="CB16" s="145">
        <v>1</v>
      </c>
      <c r="CZ16" s="108">
        <v>1</v>
      </c>
    </row>
    <row r="17" spans="1:104">
      <c r="A17" s="156"/>
      <c r="B17" s="157"/>
      <c r="C17" s="160" t="s">
        <v>66</v>
      </c>
      <c r="D17" s="161"/>
      <c r="E17" s="162">
        <v>5</v>
      </c>
      <c r="F17" s="163"/>
      <c r="G17" s="164"/>
      <c r="H17" s="165"/>
      <c r="I17" s="158"/>
      <c r="J17" s="166"/>
      <c r="K17" s="158"/>
      <c r="M17" s="159" t="s">
        <v>66</v>
      </c>
      <c r="O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67" t="str">
        <f>C16</f>
        <v xml:space="preserve">Rozebrání dlažeb ze zámkové dlažby v kamenivu </v>
      </c>
      <c r="BE17" s="145"/>
      <c r="BF17" s="145"/>
      <c r="BG17" s="145"/>
      <c r="BH17" s="145"/>
      <c r="BI17" s="145"/>
    </row>
    <row r="18" spans="1:104" ht="22.5">
      <c r="A18" s="146">
        <v>5</v>
      </c>
      <c r="B18" s="147" t="s">
        <v>67</v>
      </c>
      <c r="C18" s="148" t="s">
        <v>68</v>
      </c>
      <c r="D18" s="149" t="s">
        <v>49</v>
      </c>
      <c r="E18" s="150">
        <v>958.67</v>
      </c>
      <c r="F18" s="151">
        <v>0</v>
      </c>
      <c r="G18" s="152">
        <f>E18*F18</f>
        <v>0</v>
      </c>
      <c r="H18" s="153">
        <v>0</v>
      </c>
      <c r="I18" s="154">
        <f>E18*H18</f>
        <v>0</v>
      </c>
      <c r="J18" s="153">
        <v>-0.4</v>
      </c>
      <c r="K18" s="154">
        <f>E18*J18</f>
        <v>-383.46800000000002</v>
      </c>
      <c r="O18" s="145"/>
      <c r="Z18" s="145"/>
      <c r="AA18" s="145">
        <v>1</v>
      </c>
      <c r="AB18" s="145">
        <v>1</v>
      </c>
      <c r="AC18" s="145">
        <v>1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55">
        <f>G18</f>
        <v>0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CA18" s="145">
        <v>1</v>
      </c>
      <c r="CB18" s="145">
        <v>1</v>
      </c>
      <c r="CZ18" s="108">
        <v>1</v>
      </c>
    </row>
    <row r="19" spans="1:104">
      <c r="A19" s="156"/>
      <c r="B19" s="157"/>
      <c r="C19" s="160" t="s">
        <v>69</v>
      </c>
      <c r="D19" s="161"/>
      <c r="E19" s="162">
        <v>0</v>
      </c>
      <c r="F19" s="163"/>
      <c r="G19" s="164"/>
      <c r="H19" s="165"/>
      <c r="I19" s="158"/>
      <c r="J19" s="166"/>
      <c r="K19" s="158"/>
      <c r="M19" s="159" t="s">
        <v>69</v>
      </c>
      <c r="O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67" t="str">
        <f>C18</f>
        <v xml:space="preserve">Odstranění podkladu nad 200 m2,kam.drcené tl.30 cm </v>
      </c>
      <c r="BE19" s="145"/>
      <c r="BF19" s="145"/>
      <c r="BG19" s="145"/>
      <c r="BH19" s="145"/>
      <c r="BI19" s="145"/>
    </row>
    <row r="20" spans="1:104">
      <c r="A20" s="156"/>
      <c r="B20" s="157"/>
      <c r="C20" s="160" t="s">
        <v>70</v>
      </c>
      <c r="D20" s="161"/>
      <c r="E20" s="162">
        <v>140.77000000000001</v>
      </c>
      <c r="F20" s="163"/>
      <c r="G20" s="164"/>
      <c r="H20" s="165"/>
      <c r="I20" s="158"/>
      <c r="J20" s="166"/>
      <c r="K20" s="158"/>
      <c r="M20" s="159" t="s">
        <v>70</v>
      </c>
      <c r="O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67" t="str">
        <f>C19</f>
        <v>místní obslužná komunikace:</v>
      </c>
      <c r="BE20" s="145"/>
      <c r="BF20" s="145"/>
      <c r="BG20" s="145"/>
      <c r="BH20" s="145"/>
      <c r="BI20" s="145"/>
    </row>
    <row r="21" spans="1:104">
      <c r="A21" s="156"/>
      <c r="B21" s="157"/>
      <c r="C21" s="160" t="s">
        <v>71</v>
      </c>
      <c r="D21" s="161"/>
      <c r="E21" s="162">
        <v>4</v>
      </c>
      <c r="F21" s="163"/>
      <c r="G21" s="164"/>
      <c r="H21" s="165"/>
      <c r="I21" s="158"/>
      <c r="J21" s="166"/>
      <c r="K21" s="158"/>
      <c r="M21" s="159" t="s">
        <v>71</v>
      </c>
      <c r="O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67" t="str">
        <f>C20</f>
        <v>G1 - D.1.01.14:(133,77+1+6)*1</v>
      </c>
      <c r="BE21" s="145"/>
      <c r="BF21" s="145"/>
      <c r="BG21" s="145"/>
      <c r="BH21" s="145"/>
      <c r="BI21" s="145"/>
    </row>
    <row r="22" spans="1:104">
      <c r="A22" s="156"/>
      <c r="B22" s="157"/>
      <c r="C22" s="160" t="s">
        <v>72</v>
      </c>
      <c r="D22" s="161"/>
      <c r="E22" s="162">
        <v>134.52000000000001</v>
      </c>
      <c r="F22" s="163"/>
      <c r="G22" s="164"/>
      <c r="H22" s="165"/>
      <c r="I22" s="158"/>
      <c r="J22" s="166"/>
      <c r="K22" s="158"/>
      <c r="M22" s="159" t="s">
        <v>72</v>
      </c>
      <c r="O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67" t="str">
        <f>C21</f>
        <v>rozšíření pro šachty:4*1*2*0,5</v>
      </c>
      <c r="BE22" s="145"/>
      <c r="BF22" s="145"/>
      <c r="BG22" s="145"/>
      <c r="BH22" s="145"/>
      <c r="BI22" s="145"/>
    </row>
    <row r="23" spans="1:104">
      <c r="A23" s="156"/>
      <c r="B23" s="157"/>
      <c r="C23" s="160" t="s">
        <v>73</v>
      </c>
      <c r="D23" s="161"/>
      <c r="E23" s="162">
        <v>6</v>
      </c>
      <c r="F23" s="163"/>
      <c r="G23" s="164"/>
      <c r="H23" s="165"/>
      <c r="I23" s="158"/>
      <c r="J23" s="166"/>
      <c r="K23" s="158"/>
      <c r="M23" s="159" t="s">
        <v>73</v>
      </c>
      <c r="O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67" t="str">
        <f>C22</f>
        <v>G5 - D.1.01.15:(144,52+1-11)*1</v>
      </c>
      <c r="BE23" s="145"/>
      <c r="BF23" s="145"/>
      <c r="BG23" s="145"/>
      <c r="BH23" s="145"/>
      <c r="BI23" s="145"/>
    </row>
    <row r="24" spans="1:104">
      <c r="A24" s="156"/>
      <c r="B24" s="157"/>
      <c r="C24" s="160" t="s">
        <v>74</v>
      </c>
      <c r="D24" s="161"/>
      <c r="E24" s="162">
        <v>2</v>
      </c>
      <c r="F24" s="163"/>
      <c r="G24" s="164"/>
      <c r="H24" s="165"/>
      <c r="I24" s="158"/>
      <c r="J24" s="166"/>
      <c r="K24" s="158"/>
      <c r="M24" s="159" t="s">
        <v>74</v>
      </c>
      <c r="O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67" t="str">
        <f>C23</f>
        <v>rozšíření pro šachty:6*1*2*0,5</v>
      </c>
      <c r="BE24" s="145"/>
      <c r="BF24" s="145"/>
      <c r="BG24" s="145"/>
      <c r="BH24" s="145"/>
      <c r="BI24" s="145"/>
    </row>
    <row r="25" spans="1:104">
      <c r="A25" s="156"/>
      <c r="B25" s="157"/>
      <c r="C25" s="160" t="s">
        <v>75</v>
      </c>
      <c r="D25" s="161"/>
      <c r="E25" s="162">
        <v>14</v>
      </c>
      <c r="F25" s="163"/>
      <c r="G25" s="164"/>
      <c r="H25" s="165"/>
      <c r="I25" s="158"/>
      <c r="J25" s="166"/>
      <c r="K25" s="158"/>
      <c r="M25" s="159" t="s">
        <v>75</v>
      </c>
      <c r="O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67" t="str">
        <f>C24</f>
        <v>rozšíření pro startovací jámy D.1.01.06:2*1</v>
      </c>
      <c r="BE25" s="145"/>
      <c r="BF25" s="145"/>
      <c r="BG25" s="145"/>
      <c r="BH25" s="145"/>
      <c r="BI25" s="145"/>
    </row>
    <row r="26" spans="1:104">
      <c r="A26" s="156"/>
      <c r="B26" s="157"/>
      <c r="C26" s="160" t="s">
        <v>76</v>
      </c>
      <c r="D26" s="161"/>
      <c r="E26" s="162">
        <v>3.72</v>
      </c>
      <c r="F26" s="163"/>
      <c r="G26" s="164"/>
      <c r="H26" s="165"/>
      <c r="I26" s="158"/>
      <c r="J26" s="166"/>
      <c r="K26" s="158"/>
      <c r="M26" s="159" t="s">
        <v>76</v>
      </c>
      <c r="O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67" t="str">
        <f>C25</f>
        <v>(12+2)*1</v>
      </c>
      <c r="BE26" s="145"/>
      <c r="BF26" s="145"/>
      <c r="BG26" s="145"/>
      <c r="BH26" s="145"/>
      <c r="BI26" s="145"/>
    </row>
    <row r="27" spans="1:104">
      <c r="A27" s="156"/>
      <c r="B27" s="157"/>
      <c r="C27" s="160" t="s">
        <v>77</v>
      </c>
      <c r="D27" s="161"/>
      <c r="E27" s="162">
        <v>11.7</v>
      </c>
      <c r="F27" s="163"/>
      <c r="G27" s="164"/>
      <c r="H27" s="165"/>
      <c r="I27" s="158"/>
      <c r="J27" s="166"/>
      <c r="K27" s="158"/>
      <c r="M27" s="159" t="s">
        <v>77</v>
      </c>
      <c r="O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67" t="str">
        <f>C26</f>
        <v>G7 - D.1.01.16:3,72*1</v>
      </c>
      <c r="BE27" s="145"/>
      <c r="BF27" s="145"/>
      <c r="BG27" s="145"/>
      <c r="BH27" s="145"/>
      <c r="BI27" s="145"/>
    </row>
    <row r="28" spans="1:104">
      <c r="A28" s="156"/>
      <c r="B28" s="157"/>
      <c r="C28" s="160" t="s">
        <v>78</v>
      </c>
      <c r="D28" s="161"/>
      <c r="E28" s="162">
        <v>7</v>
      </c>
      <c r="F28" s="163"/>
      <c r="G28" s="164"/>
      <c r="H28" s="165"/>
      <c r="I28" s="158"/>
      <c r="J28" s="166"/>
      <c r="K28" s="158"/>
      <c r="M28" s="159" t="s">
        <v>78</v>
      </c>
      <c r="O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67" t="str">
        <f>C27</f>
        <v>G8 - D.1.01.16:11,7*1</v>
      </c>
      <c r="BE28" s="145"/>
      <c r="BF28" s="145"/>
      <c r="BG28" s="145"/>
      <c r="BH28" s="145"/>
      <c r="BI28" s="145"/>
    </row>
    <row r="29" spans="1:104">
      <c r="A29" s="156"/>
      <c r="B29" s="157"/>
      <c r="C29" s="160" t="s">
        <v>79</v>
      </c>
      <c r="D29" s="161"/>
      <c r="E29" s="162">
        <v>28.17</v>
      </c>
      <c r="F29" s="163"/>
      <c r="G29" s="164"/>
      <c r="H29" s="165"/>
      <c r="I29" s="158"/>
      <c r="J29" s="166"/>
      <c r="K29" s="158"/>
      <c r="M29" s="159" t="s">
        <v>79</v>
      </c>
      <c r="O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67" t="str">
        <f>C28</f>
        <v>rozšíření pro startovací jámu D.1.01.09:7*1</v>
      </c>
      <c r="BE29" s="145"/>
      <c r="BF29" s="145"/>
      <c r="BG29" s="145"/>
      <c r="BH29" s="145"/>
      <c r="BI29" s="145"/>
    </row>
    <row r="30" spans="1:104">
      <c r="A30" s="156"/>
      <c r="B30" s="157"/>
      <c r="C30" s="160" t="s">
        <v>80</v>
      </c>
      <c r="D30" s="161"/>
      <c r="E30" s="162">
        <v>221.82</v>
      </c>
      <c r="F30" s="163"/>
      <c r="G30" s="164"/>
      <c r="H30" s="165"/>
      <c r="I30" s="158"/>
      <c r="J30" s="166"/>
      <c r="K30" s="158"/>
      <c r="M30" s="159" t="s">
        <v>80</v>
      </c>
      <c r="O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67" t="str">
        <f>C29</f>
        <v>G9 - D.1.01.17:(27,17+1)*1</v>
      </c>
      <c r="BE30" s="145"/>
      <c r="BF30" s="145"/>
      <c r="BG30" s="145"/>
      <c r="BH30" s="145"/>
      <c r="BI30" s="145"/>
    </row>
    <row r="31" spans="1:104">
      <c r="A31" s="156"/>
      <c r="B31" s="157"/>
      <c r="C31" s="160" t="s">
        <v>81</v>
      </c>
      <c r="D31" s="161"/>
      <c r="E31" s="162">
        <v>10</v>
      </c>
      <c r="F31" s="163"/>
      <c r="G31" s="164"/>
      <c r="H31" s="165"/>
      <c r="I31" s="158"/>
      <c r="J31" s="166"/>
      <c r="K31" s="158"/>
      <c r="M31" s="159" t="s">
        <v>81</v>
      </c>
      <c r="O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67" t="str">
        <f>C30</f>
        <v>G12 - D.1.01.18:(220,82+1)*1</v>
      </c>
      <c r="BE31" s="145"/>
      <c r="BF31" s="145"/>
      <c r="BG31" s="145"/>
      <c r="BH31" s="145"/>
      <c r="BI31" s="145"/>
    </row>
    <row r="32" spans="1:104">
      <c r="A32" s="156"/>
      <c r="B32" s="157"/>
      <c r="C32" s="160" t="s">
        <v>82</v>
      </c>
      <c r="D32" s="161"/>
      <c r="E32" s="162">
        <v>0</v>
      </c>
      <c r="F32" s="163"/>
      <c r="G32" s="164"/>
      <c r="H32" s="165"/>
      <c r="I32" s="158"/>
      <c r="J32" s="166"/>
      <c r="K32" s="158"/>
      <c r="M32" s="159" t="s">
        <v>82</v>
      </c>
      <c r="O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67" t="str">
        <f>C31</f>
        <v>rozšíření pro šachty:10*1*2*0,5</v>
      </c>
      <c r="BE32" s="145"/>
      <c r="BF32" s="145"/>
      <c r="BG32" s="145"/>
      <c r="BH32" s="145"/>
      <c r="BI32" s="145"/>
    </row>
    <row r="33" spans="1:104">
      <c r="A33" s="156"/>
      <c r="B33" s="157"/>
      <c r="C33" s="160" t="s">
        <v>83</v>
      </c>
      <c r="D33" s="161"/>
      <c r="E33" s="162">
        <v>73.959999999999994</v>
      </c>
      <c r="F33" s="163"/>
      <c r="G33" s="164"/>
      <c r="H33" s="165"/>
      <c r="I33" s="158"/>
      <c r="J33" s="166"/>
      <c r="K33" s="158"/>
      <c r="M33" s="159" t="s">
        <v>83</v>
      </c>
      <c r="O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67" t="str">
        <f>C32</f>
        <v>štěrkové cesty:</v>
      </c>
      <c r="BE33" s="145"/>
      <c r="BF33" s="145"/>
      <c r="BG33" s="145"/>
      <c r="BH33" s="145"/>
      <c r="BI33" s="145"/>
    </row>
    <row r="34" spans="1:104">
      <c r="A34" s="156"/>
      <c r="B34" s="157"/>
      <c r="C34" s="160" t="s">
        <v>84</v>
      </c>
      <c r="D34" s="161"/>
      <c r="E34" s="162">
        <v>2</v>
      </c>
      <c r="F34" s="163"/>
      <c r="G34" s="164"/>
      <c r="H34" s="165"/>
      <c r="I34" s="158"/>
      <c r="J34" s="166"/>
      <c r="K34" s="158"/>
      <c r="M34" s="159" t="s">
        <v>84</v>
      </c>
      <c r="O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67" t="str">
        <f>C33</f>
        <v>G4 - D.1.01.15:(72,96+1)*1</v>
      </c>
      <c r="BE34" s="145"/>
      <c r="BF34" s="145"/>
      <c r="BG34" s="145"/>
      <c r="BH34" s="145"/>
      <c r="BI34" s="145"/>
    </row>
    <row r="35" spans="1:104">
      <c r="A35" s="156"/>
      <c r="B35" s="157"/>
      <c r="C35" s="160" t="s">
        <v>85</v>
      </c>
      <c r="D35" s="161"/>
      <c r="E35" s="162">
        <v>8</v>
      </c>
      <c r="F35" s="163"/>
      <c r="G35" s="164"/>
      <c r="H35" s="165"/>
      <c r="I35" s="158"/>
      <c r="J35" s="166"/>
      <c r="K35" s="158"/>
      <c r="M35" s="159" t="s">
        <v>85</v>
      </c>
      <c r="O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67" t="str">
        <f>C34</f>
        <v>rozšíření pro šachty:2*1*2*0,5</v>
      </c>
      <c r="BE35" s="145"/>
      <c r="BF35" s="145"/>
      <c r="BG35" s="145"/>
      <c r="BH35" s="145"/>
      <c r="BI35" s="145"/>
    </row>
    <row r="36" spans="1:104">
      <c r="A36" s="156"/>
      <c r="B36" s="157"/>
      <c r="C36" s="160" t="s">
        <v>86</v>
      </c>
      <c r="D36" s="161"/>
      <c r="E36" s="162">
        <v>183.04</v>
      </c>
      <c r="F36" s="163"/>
      <c r="G36" s="164"/>
      <c r="H36" s="165"/>
      <c r="I36" s="158"/>
      <c r="J36" s="166"/>
      <c r="K36" s="158"/>
      <c r="M36" s="159" t="s">
        <v>86</v>
      </c>
      <c r="O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67" t="str">
        <f>C35</f>
        <v>pro startovací jámu D.1.01.05:8*1</v>
      </c>
      <c r="BE36" s="145"/>
      <c r="BF36" s="145"/>
      <c r="BG36" s="145"/>
      <c r="BH36" s="145"/>
      <c r="BI36" s="145"/>
    </row>
    <row r="37" spans="1:104">
      <c r="A37" s="156"/>
      <c r="B37" s="157"/>
      <c r="C37" s="160" t="s">
        <v>87</v>
      </c>
      <c r="D37" s="161"/>
      <c r="E37" s="162">
        <v>5</v>
      </c>
      <c r="F37" s="163"/>
      <c r="G37" s="164"/>
      <c r="H37" s="165"/>
      <c r="I37" s="158"/>
      <c r="J37" s="166"/>
      <c r="K37" s="158"/>
      <c r="M37" s="159" t="s">
        <v>87</v>
      </c>
      <c r="O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67" t="str">
        <f>C36</f>
        <v>G8 - D.1.01.16:(182,04+1)*1</v>
      </c>
      <c r="BE37" s="145"/>
      <c r="BF37" s="145"/>
      <c r="BG37" s="145"/>
      <c r="BH37" s="145"/>
      <c r="BI37" s="145"/>
    </row>
    <row r="38" spans="1:104">
      <c r="A38" s="156"/>
      <c r="B38" s="157"/>
      <c r="C38" s="160" t="s">
        <v>88</v>
      </c>
      <c r="D38" s="161"/>
      <c r="E38" s="162">
        <v>99.97</v>
      </c>
      <c r="F38" s="163"/>
      <c r="G38" s="164"/>
      <c r="H38" s="165"/>
      <c r="I38" s="158"/>
      <c r="J38" s="166"/>
      <c r="K38" s="158"/>
      <c r="M38" s="159" t="s">
        <v>88</v>
      </c>
      <c r="O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67" t="str">
        <f>C37</f>
        <v>pro šachty:5*1*2*0,5</v>
      </c>
      <c r="BE38" s="145"/>
      <c r="BF38" s="145"/>
      <c r="BG38" s="145"/>
      <c r="BH38" s="145"/>
      <c r="BI38" s="145"/>
    </row>
    <row r="39" spans="1:104">
      <c r="A39" s="156"/>
      <c r="B39" s="157"/>
      <c r="C39" s="160" t="s">
        <v>89</v>
      </c>
      <c r="D39" s="161"/>
      <c r="E39" s="162">
        <v>3</v>
      </c>
      <c r="F39" s="163"/>
      <c r="G39" s="164"/>
      <c r="H39" s="165"/>
      <c r="I39" s="158"/>
      <c r="J39" s="166"/>
      <c r="K39" s="158"/>
      <c r="M39" s="159" t="s">
        <v>89</v>
      </c>
      <c r="O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67" t="str">
        <f>C38</f>
        <v>G10 - D.1.01.18:(98,97+1)*1</v>
      </c>
      <c r="BE39" s="145"/>
      <c r="BF39" s="145"/>
      <c r="BG39" s="145"/>
      <c r="BH39" s="145"/>
      <c r="BI39" s="145"/>
    </row>
    <row r="40" spans="1:104" ht="22.5">
      <c r="A40" s="146">
        <v>6</v>
      </c>
      <c r="B40" s="147" t="s">
        <v>90</v>
      </c>
      <c r="C40" s="148" t="s">
        <v>91</v>
      </c>
      <c r="D40" s="149" t="s">
        <v>49</v>
      </c>
      <c r="E40" s="150">
        <v>580</v>
      </c>
      <c r="F40" s="151">
        <v>0</v>
      </c>
      <c r="G40" s="152">
        <f>E40*F40</f>
        <v>0</v>
      </c>
      <c r="H40" s="153">
        <v>0</v>
      </c>
      <c r="I40" s="154">
        <f>E40*H40</f>
        <v>0</v>
      </c>
      <c r="J40" s="153">
        <v>-0.56000000000000005</v>
      </c>
      <c r="K40" s="154">
        <f>E40*J40</f>
        <v>-324.8</v>
      </c>
      <c r="O40" s="145"/>
      <c r="Z40" s="145"/>
      <c r="AA40" s="145">
        <v>1</v>
      </c>
      <c r="AB40" s="145">
        <v>1</v>
      </c>
      <c r="AC40" s="145">
        <v>1</v>
      </c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55">
        <f>G40</f>
        <v>0</v>
      </c>
      <c r="BA40" s="145"/>
      <c r="BB40" s="145"/>
      <c r="BC40" s="145"/>
      <c r="BD40" s="145"/>
      <c r="BE40" s="145"/>
      <c r="BF40" s="145"/>
      <c r="BG40" s="145"/>
      <c r="BH40" s="145"/>
      <c r="BI40" s="145"/>
      <c r="CA40" s="145">
        <v>1</v>
      </c>
      <c r="CB40" s="145">
        <v>1</v>
      </c>
      <c r="CZ40" s="108">
        <v>1</v>
      </c>
    </row>
    <row r="41" spans="1:104">
      <c r="A41" s="156"/>
      <c r="B41" s="157"/>
      <c r="C41" s="160" t="s">
        <v>92</v>
      </c>
      <c r="D41" s="161"/>
      <c r="E41" s="162">
        <v>0</v>
      </c>
      <c r="F41" s="163"/>
      <c r="G41" s="164"/>
      <c r="H41" s="165"/>
      <c r="I41" s="158"/>
      <c r="J41" s="166"/>
      <c r="K41" s="158"/>
      <c r="M41" s="159" t="s">
        <v>92</v>
      </c>
      <c r="O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67" t="str">
        <f>C40</f>
        <v xml:space="preserve">Odstranění podkladu nad 200 m2,kam.drcené tl.40 cm </v>
      </c>
      <c r="BE41" s="145"/>
      <c r="BF41" s="145"/>
      <c r="BG41" s="145"/>
      <c r="BH41" s="145"/>
      <c r="BI41" s="145"/>
    </row>
    <row r="42" spans="1:104">
      <c r="A42" s="156"/>
      <c r="B42" s="157"/>
      <c r="C42" s="160" t="s">
        <v>93</v>
      </c>
      <c r="D42" s="161"/>
      <c r="E42" s="162">
        <v>71</v>
      </c>
      <c r="F42" s="163"/>
      <c r="G42" s="164"/>
      <c r="H42" s="165"/>
      <c r="I42" s="158"/>
      <c r="J42" s="166"/>
      <c r="K42" s="158"/>
      <c r="M42" s="159" t="s">
        <v>93</v>
      </c>
      <c r="O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67" t="str">
        <f>C41</f>
        <v>silnice II/322:</v>
      </c>
      <c r="BE42" s="145"/>
      <c r="BF42" s="145"/>
      <c r="BG42" s="145"/>
      <c r="BH42" s="145"/>
      <c r="BI42" s="145"/>
    </row>
    <row r="43" spans="1:104">
      <c r="A43" s="156"/>
      <c r="B43" s="157"/>
      <c r="C43" s="160" t="s">
        <v>94</v>
      </c>
      <c r="D43" s="161"/>
      <c r="E43" s="162">
        <v>3</v>
      </c>
      <c r="F43" s="163"/>
      <c r="G43" s="164"/>
      <c r="H43" s="165"/>
      <c r="I43" s="158"/>
      <c r="J43" s="166"/>
      <c r="K43" s="158"/>
      <c r="M43" s="159" t="s">
        <v>94</v>
      </c>
      <c r="O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67" t="str">
        <f>C42</f>
        <v>G2 - D.1.01.14:(70+1)*1</v>
      </c>
      <c r="BE43" s="145"/>
      <c r="BF43" s="145"/>
      <c r="BG43" s="145"/>
      <c r="BH43" s="145"/>
      <c r="BI43" s="145"/>
    </row>
    <row r="44" spans="1:104">
      <c r="A44" s="156"/>
      <c r="B44" s="157"/>
      <c r="C44" s="160" t="s">
        <v>95</v>
      </c>
      <c r="D44" s="161"/>
      <c r="E44" s="162">
        <v>69.22</v>
      </c>
      <c r="F44" s="163"/>
      <c r="G44" s="164"/>
      <c r="H44" s="165"/>
      <c r="I44" s="158"/>
      <c r="J44" s="166"/>
      <c r="K44" s="158"/>
      <c r="M44" s="159" t="s">
        <v>95</v>
      </c>
      <c r="O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67" t="str">
        <f>C43</f>
        <v>rozšíření pro šachty:3*1*2*0,5</v>
      </c>
      <c r="BE44" s="145"/>
      <c r="BF44" s="145"/>
      <c r="BG44" s="145"/>
      <c r="BH44" s="145"/>
      <c r="BI44" s="145"/>
    </row>
    <row r="45" spans="1:104">
      <c r="A45" s="156"/>
      <c r="B45" s="157"/>
      <c r="C45" s="160" t="s">
        <v>89</v>
      </c>
      <c r="D45" s="161"/>
      <c r="E45" s="162">
        <v>3</v>
      </c>
      <c r="F45" s="163"/>
      <c r="G45" s="164"/>
      <c r="H45" s="165"/>
      <c r="I45" s="158"/>
      <c r="J45" s="166"/>
      <c r="K45" s="158"/>
      <c r="M45" s="159" t="s">
        <v>89</v>
      </c>
      <c r="O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67" t="str">
        <f>C44</f>
        <v>G3 - D.1.01.14:69,22*1</v>
      </c>
      <c r="BE45" s="145"/>
      <c r="BF45" s="145"/>
      <c r="BG45" s="145"/>
      <c r="BH45" s="145"/>
      <c r="BI45" s="145"/>
    </row>
    <row r="46" spans="1:104">
      <c r="A46" s="156"/>
      <c r="B46" s="157"/>
      <c r="C46" s="160" t="s">
        <v>96</v>
      </c>
      <c r="D46" s="161"/>
      <c r="E46" s="162">
        <v>169.78</v>
      </c>
      <c r="F46" s="163"/>
      <c r="G46" s="164"/>
      <c r="H46" s="165"/>
      <c r="I46" s="158"/>
      <c r="J46" s="166"/>
      <c r="K46" s="158"/>
      <c r="M46" s="159" t="s">
        <v>96</v>
      </c>
      <c r="O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67" t="str">
        <f>C45</f>
        <v>pro šachty:3*1*2*0,5</v>
      </c>
      <c r="BE46" s="145"/>
      <c r="BF46" s="145"/>
      <c r="BG46" s="145"/>
      <c r="BH46" s="145"/>
      <c r="BI46" s="145"/>
    </row>
    <row r="47" spans="1:104">
      <c r="A47" s="156"/>
      <c r="B47" s="157"/>
      <c r="C47" s="160" t="s">
        <v>97</v>
      </c>
      <c r="D47" s="161"/>
      <c r="E47" s="162">
        <v>6</v>
      </c>
      <c r="F47" s="163"/>
      <c r="G47" s="164"/>
      <c r="H47" s="165"/>
      <c r="I47" s="158"/>
      <c r="J47" s="166"/>
      <c r="K47" s="158"/>
      <c r="M47" s="159" t="s">
        <v>97</v>
      </c>
      <c r="O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67" t="str">
        <f>C46</f>
        <v>G6 - D.1.01.15:(168,78+1)*1</v>
      </c>
      <c r="BE47" s="145"/>
      <c r="BF47" s="145"/>
      <c r="BG47" s="145"/>
      <c r="BH47" s="145"/>
      <c r="BI47" s="145"/>
    </row>
    <row r="48" spans="1:104">
      <c r="A48" s="156"/>
      <c r="B48" s="157"/>
      <c r="C48" s="160" t="s">
        <v>98</v>
      </c>
      <c r="D48" s="161"/>
      <c r="E48" s="162">
        <v>0</v>
      </c>
      <c r="F48" s="163"/>
      <c r="G48" s="164"/>
      <c r="H48" s="165"/>
      <c r="I48" s="158"/>
      <c r="J48" s="166"/>
      <c r="K48" s="158"/>
      <c r="M48" s="159" t="s">
        <v>98</v>
      </c>
      <c r="O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67" t="str">
        <f>C47</f>
        <v>pro šachty:6*1*2*0,5</v>
      </c>
      <c r="BE48" s="145"/>
      <c r="BF48" s="145"/>
      <c r="BG48" s="145"/>
      <c r="BH48" s="145"/>
      <c r="BI48" s="145"/>
    </row>
    <row r="49" spans="1:104">
      <c r="A49" s="156"/>
      <c r="B49" s="157"/>
      <c r="C49" s="160" t="s">
        <v>99</v>
      </c>
      <c r="D49" s="161"/>
      <c r="E49" s="162">
        <v>165</v>
      </c>
      <c r="F49" s="163"/>
      <c r="G49" s="164"/>
      <c r="H49" s="165"/>
      <c r="I49" s="158"/>
      <c r="J49" s="166"/>
      <c r="K49" s="158"/>
      <c r="M49" s="159" t="s">
        <v>99</v>
      </c>
      <c r="O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67" t="str">
        <f>C48</f>
        <v>silnice III/32243:</v>
      </c>
      <c r="BE49" s="145"/>
      <c r="BF49" s="145"/>
      <c r="BG49" s="145"/>
      <c r="BH49" s="145"/>
      <c r="BI49" s="145"/>
    </row>
    <row r="50" spans="1:104">
      <c r="A50" s="156"/>
      <c r="B50" s="157"/>
      <c r="C50" s="160" t="s">
        <v>100</v>
      </c>
      <c r="D50" s="161"/>
      <c r="E50" s="162">
        <v>5</v>
      </c>
      <c r="F50" s="163"/>
      <c r="G50" s="164"/>
      <c r="H50" s="165"/>
      <c r="I50" s="158"/>
      <c r="J50" s="166"/>
      <c r="K50" s="158"/>
      <c r="M50" s="159" t="s">
        <v>100</v>
      </c>
      <c r="O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67" t="str">
        <f>C49</f>
        <v>G2 - D.1.01.14:165*1</v>
      </c>
      <c r="BE50" s="145"/>
      <c r="BF50" s="145"/>
      <c r="BG50" s="145"/>
      <c r="BH50" s="145"/>
      <c r="BI50" s="145"/>
    </row>
    <row r="51" spans="1:104">
      <c r="A51" s="156"/>
      <c r="B51" s="157"/>
      <c r="C51" s="160" t="s">
        <v>101</v>
      </c>
      <c r="D51" s="161"/>
      <c r="E51" s="162">
        <v>0</v>
      </c>
      <c r="F51" s="163"/>
      <c r="G51" s="164"/>
      <c r="H51" s="165"/>
      <c r="I51" s="158"/>
      <c r="J51" s="166"/>
      <c r="K51" s="158"/>
      <c r="M51" s="159" t="s">
        <v>101</v>
      </c>
      <c r="O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67" t="str">
        <f>C50</f>
        <v>rozšíření pro šachty:5*1*2*0,5</v>
      </c>
      <c r="BE51" s="145"/>
      <c r="BF51" s="145"/>
      <c r="BG51" s="145"/>
      <c r="BH51" s="145"/>
      <c r="BI51" s="145"/>
    </row>
    <row r="52" spans="1:104">
      <c r="A52" s="156"/>
      <c r="B52" s="157"/>
      <c r="C52" s="160" t="s">
        <v>102</v>
      </c>
      <c r="D52" s="161"/>
      <c r="E52" s="162">
        <v>80.98</v>
      </c>
      <c r="F52" s="163"/>
      <c r="G52" s="164"/>
      <c r="H52" s="165"/>
      <c r="I52" s="158"/>
      <c r="J52" s="166"/>
      <c r="K52" s="158"/>
      <c r="M52" s="159" t="s">
        <v>102</v>
      </c>
      <c r="O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67" t="str">
        <f>C51</f>
        <v>silnice III/32245:</v>
      </c>
      <c r="BE52" s="145"/>
      <c r="BF52" s="145"/>
      <c r="BG52" s="145"/>
      <c r="BH52" s="145"/>
      <c r="BI52" s="145"/>
    </row>
    <row r="53" spans="1:104">
      <c r="A53" s="156"/>
      <c r="B53" s="157"/>
      <c r="C53" s="160" t="s">
        <v>89</v>
      </c>
      <c r="D53" s="161"/>
      <c r="E53" s="162">
        <v>3</v>
      </c>
      <c r="F53" s="163"/>
      <c r="G53" s="164"/>
      <c r="H53" s="165"/>
      <c r="I53" s="158"/>
      <c r="J53" s="166"/>
      <c r="K53" s="158"/>
      <c r="M53" s="159" t="s">
        <v>89</v>
      </c>
      <c r="O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67" t="str">
        <f>C52</f>
        <v>G9 - D.1.01.17:80,98*1</v>
      </c>
      <c r="BE53" s="145"/>
      <c r="BF53" s="145"/>
      <c r="BG53" s="145"/>
      <c r="BH53" s="145"/>
      <c r="BI53" s="145"/>
    </row>
    <row r="54" spans="1:104">
      <c r="A54" s="156"/>
      <c r="B54" s="157"/>
      <c r="C54" s="160" t="s">
        <v>103</v>
      </c>
      <c r="D54" s="161"/>
      <c r="E54" s="162">
        <v>4.0199999999999996</v>
      </c>
      <c r="F54" s="163"/>
      <c r="G54" s="164"/>
      <c r="H54" s="165"/>
      <c r="I54" s="158"/>
      <c r="J54" s="166"/>
      <c r="K54" s="158"/>
      <c r="M54" s="159" t="s">
        <v>103</v>
      </c>
      <c r="O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67" t="str">
        <f>C53</f>
        <v>pro šachty:3*1*2*0,5</v>
      </c>
      <c r="BE54" s="145"/>
      <c r="BF54" s="145"/>
      <c r="BG54" s="145"/>
      <c r="BH54" s="145"/>
      <c r="BI54" s="145"/>
    </row>
    <row r="55" spans="1:104" ht="22.5">
      <c r="A55" s="146">
        <v>7</v>
      </c>
      <c r="B55" s="147" t="s">
        <v>104</v>
      </c>
      <c r="C55" s="148" t="s">
        <v>105</v>
      </c>
      <c r="D55" s="149" t="s">
        <v>49</v>
      </c>
      <c r="E55" s="150">
        <v>322</v>
      </c>
      <c r="F55" s="151">
        <v>0</v>
      </c>
      <c r="G55" s="152">
        <f>E55*F55</f>
        <v>0</v>
      </c>
      <c r="H55" s="153">
        <v>0</v>
      </c>
      <c r="I55" s="154">
        <f>E55*H55</f>
        <v>0</v>
      </c>
      <c r="J55" s="153">
        <v>-9.8000000000000004E-2</v>
      </c>
      <c r="K55" s="154">
        <f>E55*J55</f>
        <v>-31.556000000000001</v>
      </c>
      <c r="O55" s="145"/>
      <c r="Z55" s="145"/>
      <c r="AA55" s="145">
        <v>1</v>
      </c>
      <c r="AB55" s="145">
        <v>1</v>
      </c>
      <c r="AC55" s="145">
        <v>1</v>
      </c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55">
        <f>G55</f>
        <v>0</v>
      </c>
      <c r="BA55" s="145"/>
      <c r="BB55" s="145"/>
      <c r="BC55" s="145"/>
      <c r="BD55" s="145"/>
      <c r="BE55" s="145"/>
      <c r="BF55" s="145"/>
      <c r="BG55" s="145"/>
      <c r="BH55" s="145"/>
      <c r="BI55" s="145"/>
      <c r="CA55" s="145">
        <v>1</v>
      </c>
      <c r="CB55" s="145">
        <v>1</v>
      </c>
      <c r="CZ55" s="108">
        <v>1</v>
      </c>
    </row>
    <row r="56" spans="1:104">
      <c r="A56" s="156"/>
      <c r="B56" s="157"/>
      <c r="C56" s="160" t="s">
        <v>92</v>
      </c>
      <c r="D56" s="161"/>
      <c r="E56" s="162">
        <v>0</v>
      </c>
      <c r="F56" s="163"/>
      <c r="G56" s="164"/>
      <c r="H56" s="165"/>
      <c r="I56" s="158"/>
      <c r="J56" s="166"/>
      <c r="K56" s="158"/>
      <c r="M56" s="159" t="s">
        <v>92</v>
      </c>
      <c r="O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67" t="str">
        <f>C55</f>
        <v xml:space="preserve">Odstranění podkladu nad 200 m2, živičného tl.5 cm </v>
      </c>
      <c r="BE56" s="145"/>
      <c r="BF56" s="145"/>
      <c r="BG56" s="145"/>
      <c r="BH56" s="145"/>
      <c r="BI56" s="145"/>
    </row>
    <row r="57" spans="1:104">
      <c r="A57" s="156"/>
      <c r="B57" s="157"/>
      <c r="C57" s="160" t="s">
        <v>93</v>
      </c>
      <c r="D57" s="161"/>
      <c r="E57" s="162">
        <v>71</v>
      </c>
      <c r="F57" s="163"/>
      <c r="G57" s="164"/>
      <c r="H57" s="165"/>
      <c r="I57" s="158"/>
      <c r="J57" s="166"/>
      <c r="K57" s="158"/>
      <c r="M57" s="159" t="s">
        <v>93</v>
      </c>
      <c r="O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67" t="str">
        <f>C56</f>
        <v>silnice II/322:</v>
      </c>
      <c r="BE57" s="145"/>
      <c r="BF57" s="145"/>
      <c r="BG57" s="145"/>
      <c r="BH57" s="145"/>
      <c r="BI57" s="145"/>
    </row>
    <row r="58" spans="1:104">
      <c r="A58" s="156"/>
      <c r="B58" s="157"/>
      <c r="C58" s="160" t="s">
        <v>94</v>
      </c>
      <c r="D58" s="161"/>
      <c r="E58" s="162">
        <v>3</v>
      </c>
      <c r="F58" s="163"/>
      <c r="G58" s="164"/>
      <c r="H58" s="165"/>
      <c r="I58" s="158"/>
      <c r="J58" s="166"/>
      <c r="K58" s="158"/>
      <c r="M58" s="159" t="s">
        <v>94</v>
      </c>
      <c r="O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67" t="str">
        <f>C57</f>
        <v>G2 - D.1.01.14:(70+1)*1</v>
      </c>
      <c r="BE58" s="145"/>
      <c r="BF58" s="145"/>
      <c r="BG58" s="145"/>
      <c r="BH58" s="145"/>
      <c r="BI58" s="145"/>
    </row>
    <row r="59" spans="1:104">
      <c r="A59" s="156"/>
      <c r="B59" s="157"/>
      <c r="C59" s="160" t="s">
        <v>95</v>
      </c>
      <c r="D59" s="161"/>
      <c r="E59" s="162">
        <v>69.22</v>
      </c>
      <c r="F59" s="163"/>
      <c r="G59" s="164"/>
      <c r="H59" s="165"/>
      <c r="I59" s="158"/>
      <c r="J59" s="166"/>
      <c r="K59" s="158"/>
      <c r="M59" s="159" t="s">
        <v>95</v>
      </c>
      <c r="O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67" t="str">
        <f>C58</f>
        <v>rozšíření pro šachty:3*1*2*0,5</v>
      </c>
      <c r="BE59" s="145"/>
      <c r="BF59" s="145"/>
      <c r="BG59" s="145"/>
      <c r="BH59" s="145"/>
      <c r="BI59" s="145"/>
    </row>
    <row r="60" spans="1:104">
      <c r="A60" s="156"/>
      <c r="B60" s="157"/>
      <c r="C60" s="160" t="s">
        <v>89</v>
      </c>
      <c r="D60" s="161"/>
      <c r="E60" s="162">
        <v>3</v>
      </c>
      <c r="F60" s="163"/>
      <c r="G60" s="164"/>
      <c r="H60" s="165"/>
      <c r="I60" s="158"/>
      <c r="J60" s="166"/>
      <c r="K60" s="158"/>
      <c r="M60" s="159" t="s">
        <v>89</v>
      </c>
      <c r="O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67" t="str">
        <f>C59</f>
        <v>G3 - D.1.01.14:69,22*1</v>
      </c>
      <c r="BE60" s="145"/>
      <c r="BF60" s="145"/>
      <c r="BG60" s="145"/>
      <c r="BH60" s="145"/>
      <c r="BI60" s="145"/>
    </row>
    <row r="61" spans="1:104">
      <c r="A61" s="156"/>
      <c r="B61" s="157"/>
      <c r="C61" s="160" t="s">
        <v>96</v>
      </c>
      <c r="D61" s="161"/>
      <c r="E61" s="162">
        <v>169.78</v>
      </c>
      <c r="F61" s="163"/>
      <c r="G61" s="164"/>
      <c r="H61" s="165"/>
      <c r="I61" s="158"/>
      <c r="J61" s="166"/>
      <c r="K61" s="158"/>
      <c r="M61" s="159" t="s">
        <v>96</v>
      </c>
      <c r="O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67" t="str">
        <f>C60</f>
        <v>pro šachty:3*1*2*0,5</v>
      </c>
      <c r="BE61" s="145"/>
      <c r="BF61" s="145"/>
      <c r="BG61" s="145"/>
      <c r="BH61" s="145"/>
      <c r="BI61" s="145"/>
    </row>
    <row r="62" spans="1:104">
      <c r="A62" s="156"/>
      <c r="B62" s="157"/>
      <c r="C62" s="160" t="s">
        <v>97</v>
      </c>
      <c r="D62" s="161"/>
      <c r="E62" s="162">
        <v>6</v>
      </c>
      <c r="F62" s="163"/>
      <c r="G62" s="164"/>
      <c r="H62" s="165"/>
      <c r="I62" s="158"/>
      <c r="J62" s="166"/>
      <c r="K62" s="158"/>
      <c r="M62" s="159" t="s">
        <v>97</v>
      </c>
      <c r="O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67" t="str">
        <f>C61</f>
        <v>G6 - D.1.01.15:(168,78+1)*1</v>
      </c>
      <c r="BE62" s="145"/>
      <c r="BF62" s="145"/>
      <c r="BG62" s="145"/>
      <c r="BH62" s="145"/>
      <c r="BI62" s="145"/>
    </row>
    <row r="63" spans="1:104" ht="22.5">
      <c r="A63" s="146">
        <v>8</v>
      </c>
      <c r="B63" s="147" t="s">
        <v>106</v>
      </c>
      <c r="C63" s="148" t="s">
        <v>107</v>
      </c>
      <c r="D63" s="149" t="s">
        <v>49</v>
      </c>
      <c r="E63" s="150">
        <v>1163.7</v>
      </c>
      <c r="F63" s="151">
        <v>0</v>
      </c>
      <c r="G63" s="152">
        <f>E63*F63</f>
        <v>0</v>
      </c>
      <c r="H63" s="153">
        <v>0</v>
      </c>
      <c r="I63" s="154">
        <f>E63*H63</f>
        <v>0</v>
      </c>
      <c r="J63" s="153">
        <v>-0.18099999999999999</v>
      </c>
      <c r="K63" s="154">
        <f>E63*J63</f>
        <v>-210.62970000000001</v>
      </c>
      <c r="O63" s="145"/>
      <c r="Z63" s="145"/>
      <c r="AA63" s="145">
        <v>1</v>
      </c>
      <c r="AB63" s="145">
        <v>1</v>
      </c>
      <c r="AC63" s="145">
        <v>1</v>
      </c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55">
        <f>G63</f>
        <v>0</v>
      </c>
      <c r="BA63" s="145"/>
      <c r="BB63" s="145"/>
      <c r="BC63" s="145"/>
      <c r="BD63" s="145"/>
      <c r="BE63" s="145"/>
      <c r="BF63" s="145"/>
      <c r="BG63" s="145"/>
      <c r="BH63" s="145"/>
      <c r="BI63" s="145"/>
      <c r="CA63" s="145">
        <v>1</v>
      </c>
      <c r="CB63" s="145">
        <v>1</v>
      </c>
      <c r="CZ63" s="108">
        <v>1</v>
      </c>
    </row>
    <row r="64" spans="1:104">
      <c r="A64" s="156"/>
      <c r="B64" s="157"/>
      <c r="C64" s="160" t="s">
        <v>92</v>
      </c>
      <c r="D64" s="161"/>
      <c r="E64" s="162">
        <v>0</v>
      </c>
      <c r="F64" s="163"/>
      <c r="G64" s="164"/>
      <c r="H64" s="165"/>
      <c r="I64" s="158"/>
      <c r="J64" s="166"/>
      <c r="K64" s="158"/>
      <c r="M64" s="159" t="s">
        <v>92</v>
      </c>
      <c r="O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67" t="str">
        <f>C63</f>
        <v xml:space="preserve">Odstranění podkladu nad 200 m2, živičného tl.10 cm </v>
      </c>
      <c r="BE64" s="145"/>
      <c r="BF64" s="145"/>
      <c r="BG64" s="145"/>
      <c r="BH64" s="145"/>
      <c r="BI64" s="145"/>
    </row>
    <row r="65" spans="1:61">
      <c r="A65" s="156"/>
      <c r="B65" s="157"/>
      <c r="C65" s="160" t="s">
        <v>93</v>
      </c>
      <c r="D65" s="161"/>
      <c r="E65" s="162">
        <v>71</v>
      </c>
      <c r="F65" s="163"/>
      <c r="G65" s="164"/>
      <c r="H65" s="165"/>
      <c r="I65" s="158"/>
      <c r="J65" s="166"/>
      <c r="K65" s="158"/>
      <c r="M65" s="159" t="s">
        <v>93</v>
      </c>
      <c r="O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67" t="str">
        <f>C64</f>
        <v>silnice II/322:</v>
      </c>
      <c r="BE65" s="145"/>
      <c r="BF65" s="145"/>
      <c r="BG65" s="145"/>
      <c r="BH65" s="145"/>
      <c r="BI65" s="145"/>
    </row>
    <row r="66" spans="1:61">
      <c r="A66" s="156"/>
      <c r="B66" s="157"/>
      <c r="C66" s="160" t="s">
        <v>94</v>
      </c>
      <c r="D66" s="161"/>
      <c r="E66" s="162">
        <v>3</v>
      </c>
      <c r="F66" s="163"/>
      <c r="G66" s="164"/>
      <c r="H66" s="165"/>
      <c r="I66" s="158"/>
      <c r="J66" s="166"/>
      <c r="K66" s="158"/>
      <c r="M66" s="159" t="s">
        <v>94</v>
      </c>
      <c r="O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67" t="str">
        <f>C65</f>
        <v>G2 - D.1.01.14:(70+1)*1</v>
      </c>
      <c r="BE66" s="145"/>
      <c r="BF66" s="145"/>
      <c r="BG66" s="145"/>
      <c r="BH66" s="145"/>
      <c r="BI66" s="145"/>
    </row>
    <row r="67" spans="1:61">
      <c r="A67" s="156"/>
      <c r="B67" s="157"/>
      <c r="C67" s="160" t="s">
        <v>95</v>
      </c>
      <c r="D67" s="161"/>
      <c r="E67" s="162">
        <v>69.22</v>
      </c>
      <c r="F67" s="163"/>
      <c r="G67" s="164"/>
      <c r="H67" s="165"/>
      <c r="I67" s="158"/>
      <c r="J67" s="166"/>
      <c r="K67" s="158"/>
      <c r="M67" s="159" t="s">
        <v>95</v>
      </c>
      <c r="O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67" t="str">
        <f>C66</f>
        <v>rozšíření pro šachty:3*1*2*0,5</v>
      </c>
      <c r="BE67" s="145"/>
      <c r="BF67" s="145"/>
      <c r="BG67" s="145"/>
      <c r="BH67" s="145"/>
      <c r="BI67" s="145"/>
    </row>
    <row r="68" spans="1:61">
      <c r="A68" s="156"/>
      <c r="B68" s="157"/>
      <c r="C68" s="160" t="s">
        <v>89</v>
      </c>
      <c r="D68" s="161"/>
      <c r="E68" s="162">
        <v>3</v>
      </c>
      <c r="F68" s="163"/>
      <c r="G68" s="164"/>
      <c r="H68" s="165"/>
      <c r="I68" s="158"/>
      <c r="J68" s="166"/>
      <c r="K68" s="158"/>
      <c r="M68" s="159" t="s">
        <v>89</v>
      </c>
      <c r="O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67" t="str">
        <f>C67</f>
        <v>G3 - D.1.01.14:69,22*1</v>
      </c>
      <c r="BE68" s="145"/>
      <c r="BF68" s="145"/>
      <c r="BG68" s="145"/>
      <c r="BH68" s="145"/>
      <c r="BI68" s="145"/>
    </row>
    <row r="69" spans="1:61">
      <c r="A69" s="156"/>
      <c r="B69" s="157"/>
      <c r="C69" s="160" t="s">
        <v>96</v>
      </c>
      <c r="D69" s="161"/>
      <c r="E69" s="162">
        <v>169.78</v>
      </c>
      <c r="F69" s="163"/>
      <c r="G69" s="164"/>
      <c r="H69" s="165"/>
      <c r="I69" s="158"/>
      <c r="J69" s="166"/>
      <c r="K69" s="158"/>
      <c r="M69" s="159" t="s">
        <v>96</v>
      </c>
      <c r="O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67" t="str">
        <f>C68</f>
        <v>pro šachty:3*1*2*0,5</v>
      </c>
      <c r="BE69" s="145"/>
      <c r="BF69" s="145"/>
      <c r="BG69" s="145"/>
      <c r="BH69" s="145"/>
      <c r="BI69" s="145"/>
    </row>
    <row r="70" spans="1:61">
      <c r="A70" s="156"/>
      <c r="B70" s="157"/>
      <c r="C70" s="160" t="s">
        <v>97</v>
      </c>
      <c r="D70" s="161"/>
      <c r="E70" s="162">
        <v>6</v>
      </c>
      <c r="F70" s="163"/>
      <c r="G70" s="164"/>
      <c r="H70" s="165"/>
      <c r="I70" s="158"/>
      <c r="J70" s="166"/>
      <c r="K70" s="158"/>
      <c r="M70" s="159" t="s">
        <v>97</v>
      </c>
      <c r="O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67" t="str">
        <f>C69</f>
        <v>G6 - D.1.01.15:(168,78+1)*1</v>
      </c>
      <c r="BE70" s="145"/>
      <c r="BF70" s="145"/>
      <c r="BG70" s="145"/>
      <c r="BH70" s="145"/>
      <c r="BI70" s="145"/>
    </row>
    <row r="71" spans="1:61">
      <c r="A71" s="156"/>
      <c r="B71" s="157"/>
      <c r="C71" s="160" t="s">
        <v>98</v>
      </c>
      <c r="D71" s="161"/>
      <c r="E71" s="162">
        <v>0</v>
      </c>
      <c r="F71" s="163"/>
      <c r="G71" s="164"/>
      <c r="H71" s="165"/>
      <c r="I71" s="158"/>
      <c r="J71" s="166"/>
      <c r="K71" s="158"/>
      <c r="M71" s="159" t="s">
        <v>98</v>
      </c>
      <c r="O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67" t="str">
        <f>C70</f>
        <v>pro šachty:6*1*2*0,5</v>
      </c>
      <c r="BE71" s="145"/>
      <c r="BF71" s="145"/>
      <c r="BG71" s="145"/>
      <c r="BH71" s="145"/>
      <c r="BI71" s="145"/>
    </row>
    <row r="72" spans="1:61">
      <c r="A72" s="156"/>
      <c r="B72" s="157"/>
      <c r="C72" s="160" t="s">
        <v>99</v>
      </c>
      <c r="D72" s="161"/>
      <c r="E72" s="162">
        <v>165</v>
      </c>
      <c r="F72" s="163"/>
      <c r="G72" s="164"/>
      <c r="H72" s="165"/>
      <c r="I72" s="158"/>
      <c r="J72" s="166"/>
      <c r="K72" s="158"/>
      <c r="M72" s="159" t="s">
        <v>99</v>
      </c>
      <c r="O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67" t="str">
        <f>C71</f>
        <v>silnice III/32243:</v>
      </c>
      <c r="BE72" s="145"/>
      <c r="BF72" s="145"/>
      <c r="BG72" s="145"/>
      <c r="BH72" s="145"/>
      <c r="BI72" s="145"/>
    </row>
    <row r="73" spans="1:61">
      <c r="A73" s="156"/>
      <c r="B73" s="157"/>
      <c r="C73" s="160" t="s">
        <v>100</v>
      </c>
      <c r="D73" s="161"/>
      <c r="E73" s="162">
        <v>5</v>
      </c>
      <c r="F73" s="163"/>
      <c r="G73" s="164"/>
      <c r="H73" s="165"/>
      <c r="I73" s="158"/>
      <c r="J73" s="166"/>
      <c r="K73" s="158"/>
      <c r="M73" s="159" t="s">
        <v>100</v>
      </c>
      <c r="O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67" t="str">
        <f>C72</f>
        <v>G2 - D.1.01.14:165*1</v>
      </c>
      <c r="BE73" s="145"/>
      <c r="BF73" s="145"/>
      <c r="BG73" s="145"/>
      <c r="BH73" s="145"/>
      <c r="BI73" s="145"/>
    </row>
    <row r="74" spans="1:61">
      <c r="A74" s="156"/>
      <c r="B74" s="157"/>
      <c r="C74" s="160" t="s">
        <v>101</v>
      </c>
      <c r="D74" s="161"/>
      <c r="E74" s="162">
        <v>0</v>
      </c>
      <c r="F74" s="163"/>
      <c r="G74" s="164"/>
      <c r="H74" s="165"/>
      <c r="I74" s="158"/>
      <c r="J74" s="166"/>
      <c r="K74" s="158"/>
      <c r="M74" s="159" t="s">
        <v>101</v>
      </c>
      <c r="O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67" t="str">
        <f>C73</f>
        <v>rozšíření pro šachty:5*1*2*0,5</v>
      </c>
      <c r="BE74" s="145"/>
      <c r="BF74" s="145"/>
      <c r="BG74" s="145"/>
      <c r="BH74" s="145"/>
      <c r="BI74" s="145"/>
    </row>
    <row r="75" spans="1:61">
      <c r="A75" s="156"/>
      <c r="B75" s="157"/>
      <c r="C75" s="160" t="s">
        <v>102</v>
      </c>
      <c r="D75" s="161"/>
      <c r="E75" s="162">
        <v>80.98</v>
      </c>
      <c r="F75" s="163"/>
      <c r="G75" s="164"/>
      <c r="H75" s="165"/>
      <c r="I75" s="158"/>
      <c r="J75" s="166"/>
      <c r="K75" s="158"/>
      <c r="M75" s="159" t="s">
        <v>102</v>
      </c>
      <c r="O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67" t="str">
        <f>C74</f>
        <v>silnice III/32245:</v>
      </c>
      <c r="BE75" s="145"/>
      <c r="BF75" s="145"/>
      <c r="BG75" s="145"/>
      <c r="BH75" s="145"/>
      <c r="BI75" s="145"/>
    </row>
    <row r="76" spans="1:61">
      <c r="A76" s="156"/>
      <c r="B76" s="157"/>
      <c r="C76" s="160" t="s">
        <v>89</v>
      </c>
      <c r="D76" s="161"/>
      <c r="E76" s="162">
        <v>3</v>
      </c>
      <c r="F76" s="163"/>
      <c r="G76" s="164"/>
      <c r="H76" s="165"/>
      <c r="I76" s="158"/>
      <c r="J76" s="166"/>
      <c r="K76" s="158"/>
      <c r="M76" s="159" t="s">
        <v>89</v>
      </c>
      <c r="O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67" t="str">
        <f>C75</f>
        <v>G9 - D.1.01.17:80,98*1</v>
      </c>
      <c r="BE76" s="145"/>
      <c r="BF76" s="145"/>
      <c r="BG76" s="145"/>
      <c r="BH76" s="145"/>
      <c r="BI76" s="145"/>
    </row>
    <row r="77" spans="1:61">
      <c r="A77" s="156"/>
      <c r="B77" s="157"/>
      <c r="C77" s="160" t="s">
        <v>103</v>
      </c>
      <c r="D77" s="161"/>
      <c r="E77" s="162">
        <v>4.0199999999999996</v>
      </c>
      <c r="F77" s="163"/>
      <c r="G77" s="164"/>
      <c r="H77" s="165"/>
      <c r="I77" s="158"/>
      <c r="J77" s="166"/>
      <c r="K77" s="158"/>
      <c r="M77" s="159" t="s">
        <v>103</v>
      </c>
      <c r="O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67" t="str">
        <f>C76</f>
        <v>pro šachty:3*1*2*0,5</v>
      </c>
      <c r="BE77" s="145"/>
      <c r="BF77" s="145"/>
      <c r="BG77" s="145"/>
      <c r="BH77" s="145"/>
      <c r="BI77" s="145"/>
    </row>
    <row r="78" spans="1:61">
      <c r="A78" s="156"/>
      <c r="B78" s="157"/>
      <c r="C78" s="160" t="s">
        <v>69</v>
      </c>
      <c r="D78" s="161"/>
      <c r="E78" s="162">
        <v>0</v>
      </c>
      <c r="F78" s="163"/>
      <c r="G78" s="164"/>
      <c r="H78" s="165"/>
      <c r="I78" s="158"/>
      <c r="J78" s="166"/>
      <c r="K78" s="158"/>
      <c r="M78" s="159" t="s">
        <v>69</v>
      </c>
      <c r="O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67" t="str">
        <f>C77</f>
        <v>G10 - D.1.01.18:4,02*1</v>
      </c>
      <c r="BE78" s="145"/>
      <c r="BF78" s="145"/>
      <c r="BG78" s="145"/>
      <c r="BH78" s="145"/>
      <c r="BI78" s="145"/>
    </row>
    <row r="79" spans="1:61">
      <c r="A79" s="156"/>
      <c r="B79" s="157"/>
      <c r="C79" s="160" t="s">
        <v>70</v>
      </c>
      <c r="D79" s="161"/>
      <c r="E79" s="162">
        <v>140.77000000000001</v>
      </c>
      <c r="F79" s="163"/>
      <c r="G79" s="164"/>
      <c r="H79" s="165"/>
      <c r="I79" s="158"/>
      <c r="J79" s="166"/>
      <c r="K79" s="158"/>
      <c r="M79" s="159" t="s">
        <v>70</v>
      </c>
      <c r="O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67" t="str">
        <f>C78</f>
        <v>místní obslužná komunikace:</v>
      </c>
      <c r="BE79" s="145"/>
      <c r="BF79" s="145"/>
      <c r="BG79" s="145"/>
      <c r="BH79" s="145"/>
      <c r="BI79" s="145"/>
    </row>
    <row r="80" spans="1:61">
      <c r="A80" s="156"/>
      <c r="B80" s="157"/>
      <c r="C80" s="160" t="s">
        <v>71</v>
      </c>
      <c r="D80" s="161"/>
      <c r="E80" s="162">
        <v>4</v>
      </c>
      <c r="F80" s="163"/>
      <c r="G80" s="164"/>
      <c r="H80" s="165"/>
      <c r="I80" s="158"/>
      <c r="J80" s="166"/>
      <c r="K80" s="158"/>
      <c r="M80" s="159" t="s">
        <v>71</v>
      </c>
      <c r="O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67" t="str">
        <f>C79</f>
        <v>G1 - D.1.01.14:(133,77+1+6)*1</v>
      </c>
      <c r="BE80" s="145"/>
      <c r="BF80" s="145"/>
      <c r="BG80" s="145"/>
      <c r="BH80" s="145"/>
      <c r="BI80" s="145"/>
    </row>
    <row r="81" spans="1:104">
      <c r="A81" s="156"/>
      <c r="B81" s="157"/>
      <c r="C81" s="160" t="s">
        <v>72</v>
      </c>
      <c r="D81" s="161"/>
      <c r="E81" s="162">
        <v>134.52000000000001</v>
      </c>
      <c r="F81" s="163"/>
      <c r="G81" s="164"/>
      <c r="H81" s="165"/>
      <c r="I81" s="158"/>
      <c r="J81" s="166"/>
      <c r="K81" s="158"/>
      <c r="M81" s="159" t="s">
        <v>72</v>
      </c>
      <c r="O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67" t="str">
        <f>C80</f>
        <v>rozšíření pro šachty:4*1*2*0,5</v>
      </c>
      <c r="BE81" s="145"/>
      <c r="BF81" s="145"/>
      <c r="BG81" s="145"/>
      <c r="BH81" s="145"/>
      <c r="BI81" s="145"/>
    </row>
    <row r="82" spans="1:104">
      <c r="A82" s="156"/>
      <c r="B82" s="157"/>
      <c r="C82" s="160" t="s">
        <v>73</v>
      </c>
      <c r="D82" s="161"/>
      <c r="E82" s="162">
        <v>6</v>
      </c>
      <c r="F82" s="163"/>
      <c r="G82" s="164"/>
      <c r="H82" s="165"/>
      <c r="I82" s="158"/>
      <c r="J82" s="166"/>
      <c r="K82" s="158"/>
      <c r="M82" s="159" t="s">
        <v>73</v>
      </c>
      <c r="O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67" t="str">
        <f>C81</f>
        <v>G5 - D.1.01.15:(144,52+1-11)*1</v>
      </c>
      <c r="BE82" s="145"/>
      <c r="BF82" s="145"/>
      <c r="BG82" s="145"/>
      <c r="BH82" s="145"/>
      <c r="BI82" s="145"/>
    </row>
    <row r="83" spans="1:104">
      <c r="A83" s="156"/>
      <c r="B83" s="157"/>
      <c r="C83" s="160" t="s">
        <v>74</v>
      </c>
      <c r="D83" s="161"/>
      <c r="E83" s="162">
        <v>2</v>
      </c>
      <c r="F83" s="163"/>
      <c r="G83" s="164"/>
      <c r="H83" s="165"/>
      <c r="I83" s="158"/>
      <c r="J83" s="166"/>
      <c r="K83" s="158"/>
      <c r="M83" s="159" t="s">
        <v>74</v>
      </c>
      <c r="O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67" t="str">
        <f>C82</f>
        <v>rozšíření pro šachty:6*1*2*0,5</v>
      </c>
      <c r="BE83" s="145"/>
      <c r="BF83" s="145"/>
      <c r="BG83" s="145"/>
      <c r="BH83" s="145"/>
      <c r="BI83" s="145"/>
    </row>
    <row r="84" spans="1:104">
      <c r="A84" s="156"/>
      <c r="B84" s="157"/>
      <c r="C84" s="160" t="s">
        <v>75</v>
      </c>
      <c r="D84" s="161"/>
      <c r="E84" s="162">
        <v>14</v>
      </c>
      <c r="F84" s="163"/>
      <c r="G84" s="164"/>
      <c r="H84" s="165"/>
      <c r="I84" s="158"/>
      <c r="J84" s="166"/>
      <c r="K84" s="158"/>
      <c r="M84" s="159" t="s">
        <v>75</v>
      </c>
      <c r="O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67" t="str">
        <f>C83</f>
        <v>rozšíření pro startovací jámy D.1.01.06:2*1</v>
      </c>
      <c r="BE84" s="145"/>
      <c r="BF84" s="145"/>
      <c r="BG84" s="145"/>
      <c r="BH84" s="145"/>
      <c r="BI84" s="145"/>
    </row>
    <row r="85" spans="1:104">
      <c r="A85" s="156"/>
      <c r="B85" s="157"/>
      <c r="C85" s="160" t="s">
        <v>76</v>
      </c>
      <c r="D85" s="161"/>
      <c r="E85" s="162">
        <v>3.72</v>
      </c>
      <c r="F85" s="163"/>
      <c r="G85" s="164"/>
      <c r="H85" s="165"/>
      <c r="I85" s="158"/>
      <c r="J85" s="166"/>
      <c r="K85" s="158"/>
      <c r="M85" s="159" t="s">
        <v>76</v>
      </c>
      <c r="O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67" t="str">
        <f>C84</f>
        <v>(12+2)*1</v>
      </c>
      <c r="BE85" s="145"/>
      <c r="BF85" s="145"/>
      <c r="BG85" s="145"/>
      <c r="BH85" s="145"/>
      <c r="BI85" s="145"/>
    </row>
    <row r="86" spans="1:104">
      <c r="A86" s="156"/>
      <c r="B86" s="157"/>
      <c r="C86" s="160" t="s">
        <v>77</v>
      </c>
      <c r="D86" s="161"/>
      <c r="E86" s="162">
        <v>11.7</v>
      </c>
      <c r="F86" s="163"/>
      <c r="G86" s="164"/>
      <c r="H86" s="165"/>
      <c r="I86" s="158"/>
      <c r="J86" s="166"/>
      <c r="K86" s="158"/>
      <c r="M86" s="159" t="s">
        <v>77</v>
      </c>
      <c r="O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67" t="str">
        <f>C85</f>
        <v>G7 - D.1.01.16:3,72*1</v>
      </c>
      <c r="BE86" s="145"/>
      <c r="BF86" s="145"/>
      <c r="BG86" s="145"/>
      <c r="BH86" s="145"/>
      <c r="BI86" s="145"/>
    </row>
    <row r="87" spans="1:104">
      <c r="A87" s="156"/>
      <c r="B87" s="157"/>
      <c r="C87" s="160" t="s">
        <v>78</v>
      </c>
      <c r="D87" s="161"/>
      <c r="E87" s="162">
        <v>7</v>
      </c>
      <c r="F87" s="163"/>
      <c r="G87" s="164"/>
      <c r="H87" s="165"/>
      <c r="I87" s="158"/>
      <c r="J87" s="166"/>
      <c r="K87" s="158"/>
      <c r="M87" s="159" t="s">
        <v>78</v>
      </c>
      <c r="O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67" t="str">
        <f>C86</f>
        <v>G8 - D.1.01.16:11,7*1</v>
      </c>
      <c r="BE87" s="145"/>
      <c r="BF87" s="145"/>
      <c r="BG87" s="145"/>
      <c r="BH87" s="145"/>
      <c r="BI87" s="145"/>
    </row>
    <row r="88" spans="1:104">
      <c r="A88" s="156"/>
      <c r="B88" s="157"/>
      <c r="C88" s="160" t="s">
        <v>79</v>
      </c>
      <c r="D88" s="161"/>
      <c r="E88" s="162">
        <v>28.17</v>
      </c>
      <c r="F88" s="163"/>
      <c r="G88" s="164"/>
      <c r="H88" s="165"/>
      <c r="I88" s="158"/>
      <c r="J88" s="166"/>
      <c r="K88" s="158"/>
      <c r="M88" s="159" t="s">
        <v>79</v>
      </c>
      <c r="O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67" t="str">
        <f>C87</f>
        <v>rozšíření pro startovací jámu D.1.01.09:7*1</v>
      </c>
      <c r="BE88" s="145"/>
      <c r="BF88" s="145"/>
      <c r="BG88" s="145"/>
      <c r="BH88" s="145"/>
      <c r="BI88" s="145"/>
    </row>
    <row r="89" spans="1:104">
      <c r="A89" s="156"/>
      <c r="B89" s="157"/>
      <c r="C89" s="160" t="s">
        <v>80</v>
      </c>
      <c r="D89" s="161"/>
      <c r="E89" s="162">
        <v>221.82</v>
      </c>
      <c r="F89" s="163"/>
      <c r="G89" s="164"/>
      <c r="H89" s="165"/>
      <c r="I89" s="158"/>
      <c r="J89" s="166"/>
      <c r="K89" s="158"/>
      <c r="M89" s="159" t="s">
        <v>80</v>
      </c>
      <c r="O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67" t="str">
        <f>C88</f>
        <v>G9 - D.1.01.17:(27,17+1)*1</v>
      </c>
      <c r="BE89" s="145"/>
      <c r="BF89" s="145"/>
      <c r="BG89" s="145"/>
      <c r="BH89" s="145"/>
      <c r="BI89" s="145"/>
    </row>
    <row r="90" spans="1:104">
      <c r="A90" s="156"/>
      <c r="B90" s="157"/>
      <c r="C90" s="160" t="s">
        <v>81</v>
      </c>
      <c r="D90" s="161"/>
      <c r="E90" s="162">
        <v>10</v>
      </c>
      <c r="F90" s="163"/>
      <c r="G90" s="164"/>
      <c r="H90" s="165"/>
      <c r="I90" s="158"/>
      <c r="J90" s="166"/>
      <c r="K90" s="158"/>
      <c r="M90" s="159" t="s">
        <v>81</v>
      </c>
      <c r="O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67" t="str">
        <f>C89</f>
        <v>G12 - D.1.01.18:(220,82+1)*1</v>
      </c>
      <c r="BE90" s="145"/>
      <c r="BF90" s="145"/>
      <c r="BG90" s="145"/>
      <c r="BH90" s="145"/>
      <c r="BI90" s="145"/>
    </row>
    <row r="91" spans="1:104" ht="22.5">
      <c r="A91" s="146">
        <v>9</v>
      </c>
      <c r="B91" s="147" t="s">
        <v>108</v>
      </c>
      <c r="C91" s="148" t="s">
        <v>109</v>
      </c>
      <c r="D91" s="149" t="s">
        <v>49</v>
      </c>
      <c r="E91" s="150">
        <v>149.57</v>
      </c>
      <c r="F91" s="151">
        <v>0</v>
      </c>
      <c r="G91" s="152">
        <f>E91*F91</f>
        <v>0</v>
      </c>
      <c r="H91" s="153">
        <v>0</v>
      </c>
      <c r="I91" s="154">
        <f>E91*H91</f>
        <v>0</v>
      </c>
      <c r="J91" s="153">
        <v>-0.44</v>
      </c>
      <c r="K91" s="154">
        <f>E91*J91</f>
        <v>-65.8108</v>
      </c>
      <c r="O91" s="145"/>
      <c r="Z91" s="145"/>
      <c r="AA91" s="145">
        <v>1</v>
      </c>
      <c r="AB91" s="145">
        <v>1</v>
      </c>
      <c r="AC91" s="145">
        <v>1</v>
      </c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55">
        <f>G91</f>
        <v>0</v>
      </c>
      <c r="BA91" s="145"/>
      <c r="BB91" s="145"/>
      <c r="BC91" s="145"/>
      <c r="BD91" s="145"/>
      <c r="BE91" s="145"/>
      <c r="BF91" s="145"/>
      <c r="BG91" s="145"/>
      <c r="BH91" s="145"/>
      <c r="BI91" s="145"/>
      <c r="CA91" s="145">
        <v>1</v>
      </c>
      <c r="CB91" s="145">
        <v>1</v>
      </c>
      <c r="CZ91" s="108">
        <v>1</v>
      </c>
    </row>
    <row r="92" spans="1:104">
      <c r="A92" s="156"/>
      <c r="B92" s="157"/>
      <c r="C92" s="160" t="s">
        <v>110</v>
      </c>
      <c r="D92" s="161"/>
      <c r="E92" s="162">
        <v>0</v>
      </c>
      <c r="F92" s="163"/>
      <c r="G92" s="164"/>
      <c r="H92" s="165"/>
      <c r="I92" s="158"/>
      <c r="J92" s="166"/>
      <c r="K92" s="158"/>
      <c r="M92" s="159" t="s">
        <v>110</v>
      </c>
      <c r="O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67" t="str">
        <f>C91</f>
        <v xml:space="preserve">Odstranění podkladu nad 50 m2,kam.drcené tl.20 cm </v>
      </c>
      <c r="BE92" s="145"/>
      <c r="BF92" s="145"/>
      <c r="BG92" s="145"/>
      <c r="BH92" s="145"/>
      <c r="BI92" s="145"/>
    </row>
    <row r="93" spans="1:104">
      <c r="A93" s="156"/>
      <c r="B93" s="157"/>
      <c r="C93" s="160" t="s">
        <v>111</v>
      </c>
      <c r="D93" s="161"/>
      <c r="E93" s="162">
        <v>11.5</v>
      </c>
      <c r="F93" s="163"/>
      <c r="G93" s="164"/>
      <c r="H93" s="165"/>
      <c r="I93" s="158"/>
      <c r="J93" s="166"/>
      <c r="K93" s="158"/>
      <c r="M93" s="159" t="s">
        <v>111</v>
      </c>
      <c r="O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67" t="str">
        <f>C92</f>
        <v>chodníky a betonové plochy:</v>
      </c>
      <c r="BE93" s="145"/>
      <c r="BF93" s="145"/>
      <c r="BG93" s="145"/>
      <c r="BH93" s="145"/>
      <c r="BI93" s="145"/>
    </row>
    <row r="94" spans="1:104">
      <c r="A94" s="156"/>
      <c r="B94" s="157"/>
      <c r="C94" s="160" t="s">
        <v>112</v>
      </c>
      <c r="D94" s="161"/>
      <c r="E94" s="162">
        <v>34.07</v>
      </c>
      <c r="F94" s="163"/>
      <c r="G94" s="164"/>
      <c r="H94" s="165"/>
      <c r="I94" s="158"/>
      <c r="J94" s="166"/>
      <c r="K94" s="158"/>
      <c r="M94" s="159" t="s">
        <v>112</v>
      </c>
      <c r="O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67" t="str">
        <f>C93</f>
        <v>G3 - D.1.01.14:(6,5+5)*1</v>
      </c>
      <c r="BE94" s="145"/>
      <c r="BF94" s="145"/>
      <c r="BG94" s="145"/>
      <c r="BH94" s="145"/>
      <c r="BI94" s="145"/>
    </row>
    <row r="95" spans="1:104">
      <c r="A95" s="156"/>
      <c r="B95" s="157"/>
      <c r="C95" s="160" t="s">
        <v>113</v>
      </c>
      <c r="D95" s="161"/>
      <c r="E95" s="162">
        <v>60</v>
      </c>
      <c r="F95" s="163"/>
      <c r="G95" s="164"/>
      <c r="H95" s="165"/>
      <c r="I95" s="158"/>
      <c r="J95" s="166"/>
      <c r="K95" s="158"/>
      <c r="M95" s="159" t="s">
        <v>113</v>
      </c>
      <c r="O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67" t="str">
        <f>C94</f>
        <v>G11 - D.1.01.18:(5,91+27,16+1)*1</v>
      </c>
      <c r="BE95" s="145"/>
      <c r="BF95" s="145"/>
      <c r="BG95" s="145"/>
      <c r="BH95" s="145"/>
      <c r="BI95" s="145"/>
    </row>
    <row r="96" spans="1:104">
      <c r="A96" s="156"/>
      <c r="B96" s="157"/>
      <c r="C96" s="160" t="s">
        <v>57</v>
      </c>
      <c r="D96" s="161"/>
      <c r="E96" s="162">
        <v>6</v>
      </c>
      <c r="F96" s="163"/>
      <c r="G96" s="164"/>
      <c r="H96" s="165"/>
      <c r="I96" s="158"/>
      <c r="J96" s="166"/>
      <c r="K96" s="158"/>
      <c r="M96" s="159" t="s">
        <v>57</v>
      </c>
      <c r="O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67" t="str">
        <f>C95</f>
        <v>G9 - D.1.01.17 vjezdy:(12*5)*1</v>
      </c>
      <c r="BE96" s="145"/>
      <c r="BF96" s="145"/>
      <c r="BG96" s="145"/>
      <c r="BH96" s="145"/>
      <c r="BI96" s="145"/>
    </row>
    <row r="97" spans="1:104">
      <c r="A97" s="156"/>
      <c r="B97" s="157"/>
      <c r="C97" s="160" t="s">
        <v>58</v>
      </c>
      <c r="D97" s="161"/>
      <c r="E97" s="162">
        <v>33</v>
      </c>
      <c r="F97" s="163"/>
      <c r="G97" s="164"/>
      <c r="H97" s="165"/>
      <c r="I97" s="158"/>
      <c r="J97" s="166"/>
      <c r="K97" s="158"/>
      <c r="M97" s="159" t="s">
        <v>58</v>
      </c>
      <c r="O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67" t="str">
        <f>C96</f>
        <v>G6 - D1.01.07:2*3</v>
      </c>
      <c r="BE97" s="145"/>
      <c r="BF97" s="145"/>
      <c r="BG97" s="145"/>
      <c r="BH97" s="145"/>
      <c r="BI97" s="145"/>
    </row>
    <row r="98" spans="1:104">
      <c r="A98" s="156"/>
      <c r="B98" s="157"/>
      <c r="C98" s="160" t="s">
        <v>66</v>
      </c>
      <c r="D98" s="161"/>
      <c r="E98" s="162">
        <v>5</v>
      </c>
      <c r="F98" s="163"/>
      <c r="G98" s="164"/>
      <c r="H98" s="165"/>
      <c r="I98" s="158"/>
      <c r="J98" s="166"/>
      <c r="K98" s="158"/>
      <c r="M98" s="159" t="s">
        <v>66</v>
      </c>
      <c r="O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67" t="str">
        <f>C97</f>
        <v>G9 - D.1.01.10:1,5*22</v>
      </c>
      <c r="BE98" s="145"/>
      <c r="BF98" s="145"/>
      <c r="BG98" s="145"/>
      <c r="BH98" s="145"/>
      <c r="BI98" s="145"/>
    </row>
    <row r="99" spans="1:104" ht="22.5">
      <c r="A99" s="146">
        <v>10</v>
      </c>
      <c r="B99" s="147" t="s">
        <v>114</v>
      </c>
      <c r="C99" s="148" t="s">
        <v>115</v>
      </c>
      <c r="D99" s="149" t="s">
        <v>49</v>
      </c>
      <c r="E99" s="150">
        <v>77.41</v>
      </c>
      <c r="F99" s="151">
        <v>0</v>
      </c>
      <c r="G99" s="152">
        <f>E99*F99</f>
        <v>0</v>
      </c>
      <c r="H99" s="153">
        <v>0</v>
      </c>
      <c r="I99" s="154">
        <f>E99*H99</f>
        <v>0</v>
      </c>
      <c r="J99" s="153">
        <v>-0.36</v>
      </c>
      <c r="K99" s="154">
        <f>E99*J99</f>
        <v>-27.867599999999999</v>
      </c>
      <c r="O99" s="145"/>
      <c r="Z99" s="145"/>
      <c r="AA99" s="145">
        <v>1</v>
      </c>
      <c r="AB99" s="145">
        <v>1</v>
      </c>
      <c r="AC99" s="145">
        <v>1</v>
      </c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55">
        <f>G99</f>
        <v>0</v>
      </c>
      <c r="BA99" s="145"/>
      <c r="BB99" s="145"/>
      <c r="BC99" s="145"/>
      <c r="BD99" s="145"/>
      <c r="BE99" s="145"/>
      <c r="BF99" s="145"/>
      <c r="BG99" s="145"/>
      <c r="BH99" s="145"/>
      <c r="BI99" s="145"/>
      <c r="CA99" s="145">
        <v>1</v>
      </c>
      <c r="CB99" s="145">
        <v>1</v>
      </c>
      <c r="CZ99" s="108">
        <v>1</v>
      </c>
    </row>
    <row r="100" spans="1:104">
      <c r="A100" s="156"/>
      <c r="B100" s="157"/>
      <c r="C100" s="160" t="s">
        <v>111</v>
      </c>
      <c r="D100" s="161"/>
      <c r="E100" s="162">
        <v>11.5</v>
      </c>
      <c r="F100" s="163"/>
      <c r="G100" s="164"/>
      <c r="H100" s="165"/>
      <c r="I100" s="158"/>
      <c r="J100" s="166"/>
      <c r="K100" s="158"/>
      <c r="M100" s="159" t="s">
        <v>111</v>
      </c>
      <c r="O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67" t="str">
        <f>C99</f>
        <v xml:space="preserve">Odstranění podkladu pl.nad 50 m2, beton, tl. 15 cm </v>
      </c>
      <c r="BE100" s="145"/>
      <c r="BF100" s="145"/>
      <c r="BG100" s="145"/>
      <c r="BH100" s="145"/>
      <c r="BI100" s="145"/>
    </row>
    <row r="101" spans="1:104">
      <c r="A101" s="156"/>
      <c r="B101" s="157"/>
      <c r="C101" s="160" t="s">
        <v>116</v>
      </c>
      <c r="D101" s="161"/>
      <c r="E101" s="162">
        <v>5.91</v>
      </c>
      <c r="F101" s="163"/>
      <c r="G101" s="164"/>
      <c r="H101" s="165"/>
      <c r="I101" s="158"/>
      <c r="J101" s="166"/>
      <c r="K101" s="158"/>
      <c r="M101" s="159" t="s">
        <v>116</v>
      </c>
      <c r="O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67" t="str">
        <f>C100</f>
        <v>G3 - D.1.01.14:(6,5+5)*1</v>
      </c>
      <c r="BE101" s="145"/>
      <c r="BF101" s="145"/>
      <c r="BG101" s="145"/>
      <c r="BH101" s="145"/>
      <c r="BI101" s="145"/>
    </row>
    <row r="102" spans="1:104">
      <c r="A102" s="156"/>
      <c r="B102" s="157"/>
      <c r="C102" s="160" t="s">
        <v>113</v>
      </c>
      <c r="D102" s="161"/>
      <c r="E102" s="162">
        <v>60</v>
      </c>
      <c r="F102" s="163"/>
      <c r="G102" s="164"/>
      <c r="H102" s="165"/>
      <c r="I102" s="158"/>
      <c r="J102" s="166"/>
      <c r="K102" s="158"/>
      <c r="M102" s="159" t="s">
        <v>113</v>
      </c>
      <c r="O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67" t="str">
        <f>C101</f>
        <v>G11 - D.1.01.18:(5,91)*1</v>
      </c>
      <c r="BE102" s="145"/>
      <c r="BF102" s="145"/>
      <c r="BG102" s="145"/>
      <c r="BH102" s="145"/>
      <c r="BI102" s="145"/>
    </row>
    <row r="103" spans="1:104" ht="22.5">
      <c r="A103" s="146">
        <v>11</v>
      </c>
      <c r="B103" s="147" t="s">
        <v>117</v>
      </c>
      <c r="C103" s="148" t="s">
        <v>118</v>
      </c>
      <c r="D103" s="149" t="s">
        <v>49</v>
      </c>
      <c r="E103" s="150">
        <v>310</v>
      </c>
      <c r="F103" s="151">
        <v>0</v>
      </c>
      <c r="G103" s="152">
        <f>E103*F103</f>
        <v>0</v>
      </c>
      <c r="H103" s="153">
        <v>0</v>
      </c>
      <c r="I103" s="154">
        <f>E103*H103</f>
        <v>0</v>
      </c>
      <c r="J103" s="153">
        <v>-0.13200000000000001</v>
      </c>
      <c r="K103" s="154">
        <f>E103*J103</f>
        <v>-40.92</v>
      </c>
      <c r="O103" s="145"/>
      <c r="Z103" s="145"/>
      <c r="AA103" s="145">
        <v>1</v>
      </c>
      <c r="AB103" s="145">
        <v>1</v>
      </c>
      <c r="AC103" s="145">
        <v>1</v>
      </c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55">
        <f>G103</f>
        <v>0</v>
      </c>
      <c r="BA103" s="145"/>
      <c r="BB103" s="145"/>
      <c r="BC103" s="145"/>
      <c r="BD103" s="145"/>
      <c r="BE103" s="145"/>
      <c r="BF103" s="145"/>
      <c r="BG103" s="145"/>
      <c r="BH103" s="145"/>
      <c r="BI103" s="145"/>
      <c r="CA103" s="145">
        <v>1</v>
      </c>
      <c r="CB103" s="145">
        <v>1</v>
      </c>
      <c r="CZ103" s="108">
        <v>1</v>
      </c>
    </row>
    <row r="104" spans="1:104">
      <c r="A104" s="156"/>
      <c r="B104" s="157"/>
      <c r="C104" s="160" t="s">
        <v>92</v>
      </c>
      <c r="D104" s="161"/>
      <c r="E104" s="162">
        <v>0</v>
      </c>
      <c r="F104" s="163"/>
      <c r="G104" s="164"/>
      <c r="H104" s="165"/>
      <c r="I104" s="158"/>
      <c r="J104" s="166"/>
      <c r="K104" s="158"/>
      <c r="M104" s="159" t="s">
        <v>92</v>
      </c>
      <c r="O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67" t="str">
        <f>C103</f>
        <v xml:space="preserve">Fréz.živič krytu pl.do 500 m2,pruh do 75 cm,tl.6cm </v>
      </c>
      <c r="BE104" s="145"/>
      <c r="BF104" s="145"/>
      <c r="BG104" s="145"/>
      <c r="BH104" s="145"/>
      <c r="BI104" s="145"/>
    </row>
    <row r="105" spans="1:104">
      <c r="A105" s="156"/>
      <c r="B105" s="157"/>
      <c r="C105" s="160" t="s">
        <v>93</v>
      </c>
      <c r="D105" s="161"/>
      <c r="E105" s="162">
        <v>71</v>
      </c>
      <c r="F105" s="163"/>
      <c r="G105" s="164"/>
      <c r="H105" s="165"/>
      <c r="I105" s="158"/>
      <c r="J105" s="166"/>
      <c r="K105" s="158"/>
      <c r="M105" s="159" t="s">
        <v>93</v>
      </c>
      <c r="O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67" t="str">
        <f>C104</f>
        <v>silnice II/322:</v>
      </c>
      <c r="BE105" s="145"/>
      <c r="BF105" s="145"/>
      <c r="BG105" s="145"/>
      <c r="BH105" s="145"/>
      <c r="BI105" s="145"/>
    </row>
    <row r="106" spans="1:104">
      <c r="A106" s="156"/>
      <c r="B106" s="157"/>
      <c r="C106" s="160" t="s">
        <v>95</v>
      </c>
      <c r="D106" s="161"/>
      <c r="E106" s="162">
        <v>69.22</v>
      </c>
      <c r="F106" s="163"/>
      <c r="G106" s="164"/>
      <c r="H106" s="165"/>
      <c r="I106" s="158"/>
      <c r="J106" s="166"/>
      <c r="K106" s="158"/>
      <c r="M106" s="159" t="s">
        <v>95</v>
      </c>
      <c r="O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67" t="str">
        <f>C105</f>
        <v>G2 - D.1.01.14:(70+1)*1</v>
      </c>
      <c r="BE106" s="145"/>
      <c r="BF106" s="145"/>
      <c r="BG106" s="145"/>
      <c r="BH106" s="145"/>
      <c r="BI106" s="145"/>
    </row>
    <row r="107" spans="1:104">
      <c r="A107" s="156"/>
      <c r="B107" s="157"/>
      <c r="C107" s="160" t="s">
        <v>96</v>
      </c>
      <c r="D107" s="161"/>
      <c r="E107" s="162">
        <v>169.78</v>
      </c>
      <c r="F107" s="163"/>
      <c r="G107" s="164"/>
      <c r="H107" s="165"/>
      <c r="I107" s="158"/>
      <c r="J107" s="166"/>
      <c r="K107" s="158"/>
      <c r="M107" s="159" t="s">
        <v>96</v>
      </c>
      <c r="O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67" t="str">
        <f>C106</f>
        <v>G3 - D.1.01.14:69,22*1</v>
      </c>
      <c r="BE107" s="145"/>
      <c r="BF107" s="145"/>
      <c r="BG107" s="145"/>
      <c r="BH107" s="145"/>
      <c r="BI107" s="145"/>
    </row>
    <row r="108" spans="1:104" ht="22.5">
      <c r="A108" s="146">
        <v>12</v>
      </c>
      <c r="B108" s="147" t="s">
        <v>119</v>
      </c>
      <c r="C108" s="148" t="s">
        <v>120</v>
      </c>
      <c r="D108" s="149" t="s">
        <v>49</v>
      </c>
      <c r="E108" s="150">
        <v>250</v>
      </c>
      <c r="F108" s="151">
        <v>0</v>
      </c>
      <c r="G108" s="152">
        <f>E108*F108</f>
        <v>0</v>
      </c>
      <c r="H108" s="153">
        <v>0</v>
      </c>
      <c r="I108" s="154">
        <f>E108*H108</f>
        <v>0</v>
      </c>
      <c r="J108" s="153">
        <v>-0.154</v>
      </c>
      <c r="K108" s="154">
        <f>E108*J108</f>
        <v>-38.5</v>
      </c>
      <c r="O108" s="145"/>
      <c r="Z108" s="145"/>
      <c r="AA108" s="145">
        <v>1</v>
      </c>
      <c r="AB108" s="145">
        <v>1</v>
      </c>
      <c r="AC108" s="145">
        <v>1</v>
      </c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55">
        <f>G108</f>
        <v>0</v>
      </c>
      <c r="BA108" s="145"/>
      <c r="BB108" s="145"/>
      <c r="BC108" s="145"/>
      <c r="BD108" s="145"/>
      <c r="BE108" s="145"/>
      <c r="BF108" s="145"/>
      <c r="BG108" s="145"/>
      <c r="BH108" s="145"/>
      <c r="BI108" s="145"/>
      <c r="CA108" s="145">
        <v>1</v>
      </c>
      <c r="CB108" s="145">
        <v>1</v>
      </c>
      <c r="CZ108" s="108">
        <v>1</v>
      </c>
    </row>
    <row r="109" spans="1:104">
      <c r="A109" s="156"/>
      <c r="B109" s="157"/>
      <c r="C109" s="160" t="s">
        <v>98</v>
      </c>
      <c r="D109" s="161"/>
      <c r="E109" s="162">
        <v>0</v>
      </c>
      <c r="F109" s="163"/>
      <c r="G109" s="164"/>
      <c r="H109" s="165"/>
      <c r="I109" s="158"/>
      <c r="J109" s="166"/>
      <c r="K109" s="158"/>
      <c r="M109" s="159" t="s">
        <v>98</v>
      </c>
      <c r="O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67" t="str">
        <f>C108</f>
        <v xml:space="preserve">Fréz.živič.krytu pl.do 500 m2,pruh do 75 cm,tl.7cm </v>
      </c>
      <c r="BE109" s="145"/>
      <c r="BF109" s="145"/>
      <c r="BG109" s="145"/>
      <c r="BH109" s="145"/>
      <c r="BI109" s="145"/>
    </row>
    <row r="110" spans="1:104">
      <c r="A110" s="156"/>
      <c r="B110" s="157"/>
      <c r="C110" s="160" t="s">
        <v>99</v>
      </c>
      <c r="D110" s="161"/>
      <c r="E110" s="162">
        <v>165</v>
      </c>
      <c r="F110" s="163"/>
      <c r="G110" s="164"/>
      <c r="H110" s="165"/>
      <c r="I110" s="158"/>
      <c r="J110" s="166"/>
      <c r="K110" s="158"/>
      <c r="M110" s="159" t="s">
        <v>99</v>
      </c>
      <c r="O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67" t="str">
        <f>C109</f>
        <v>silnice III/32243:</v>
      </c>
      <c r="BE110" s="145"/>
      <c r="BF110" s="145"/>
      <c r="BG110" s="145"/>
      <c r="BH110" s="145"/>
      <c r="BI110" s="145"/>
    </row>
    <row r="111" spans="1:104">
      <c r="A111" s="156"/>
      <c r="B111" s="157"/>
      <c r="C111" s="160" t="s">
        <v>101</v>
      </c>
      <c r="D111" s="161"/>
      <c r="E111" s="162">
        <v>0</v>
      </c>
      <c r="F111" s="163"/>
      <c r="G111" s="164"/>
      <c r="H111" s="165"/>
      <c r="I111" s="158"/>
      <c r="J111" s="166"/>
      <c r="K111" s="158"/>
      <c r="M111" s="159" t="s">
        <v>101</v>
      </c>
      <c r="O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67" t="str">
        <f>C110</f>
        <v>G2 - D.1.01.14:165*1</v>
      </c>
      <c r="BE111" s="145"/>
      <c r="BF111" s="145"/>
      <c r="BG111" s="145"/>
      <c r="BH111" s="145"/>
      <c r="BI111" s="145"/>
    </row>
    <row r="112" spans="1:104">
      <c r="A112" s="156"/>
      <c r="B112" s="157"/>
      <c r="C112" s="160" t="s">
        <v>102</v>
      </c>
      <c r="D112" s="161"/>
      <c r="E112" s="162">
        <v>80.98</v>
      </c>
      <c r="F112" s="163"/>
      <c r="G112" s="164"/>
      <c r="H112" s="165"/>
      <c r="I112" s="158"/>
      <c r="J112" s="166"/>
      <c r="K112" s="158"/>
      <c r="M112" s="159" t="s">
        <v>102</v>
      </c>
      <c r="O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67" t="str">
        <f>C111</f>
        <v>silnice III/32245:</v>
      </c>
      <c r="BE112" s="145"/>
      <c r="BF112" s="145"/>
      <c r="BG112" s="145"/>
      <c r="BH112" s="145"/>
      <c r="BI112" s="145"/>
    </row>
    <row r="113" spans="1:104">
      <c r="A113" s="156"/>
      <c r="B113" s="157"/>
      <c r="C113" s="160" t="s">
        <v>103</v>
      </c>
      <c r="D113" s="161"/>
      <c r="E113" s="162">
        <v>4.0199999999999996</v>
      </c>
      <c r="F113" s="163"/>
      <c r="G113" s="164"/>
      <c r="H113" s="165"/>
      <c r="I113" s="158"/>
      <c r="J113" s="166"/>
      <c r="K113" s="158"/>
      <c r="M113" s="159" t="s">
        <v>103</v>
      </c>
      <c r="O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67" t="str">
        <f>C112</f>
        <v>G9 - D.1.01.17:80,98*1</v>
      </c>
      <c r="BE113" s="145"/>
      <c r="BF113" s="145"/>
      <c r="BG113" s="145"/>
      <c r="BH113" s="145"/>
      <c r="BI113" s="145"/>
    </row>
    <row r="114" spans="1:104" ht="22.5">
      <c r="A114" s="146">
        <v>13</v>
      </c>
      <c r="B114" s="147" t="s">
        <v>121</v>
      </c>
      <c r="C114" s="148" t="s">
        <v>122</v>
      </c>
      <c r="D114" s="149" t="s">
        <v>49</v>
      </c>
      <c r="E114" s="150">
        <v>1830</v>
      </c>
      <c r="F114" s="151">
        <v>0</v>
      </c>
      <c r="G114" s="152">
        <f>E114*F114</f>
        <v>0</v>
      </c>
      <c r="H114" s="153">
        <v>0</v>
      </c>
      <c r="I114" s="154">
        <f>E114*H114</f>
        <v>0</v>
      </c>
      <c r="J114" s="153">
        <v>-8.7999999999999995E-2</v>
      </c>
      <c r="K114" s="154">
        <f>E114*J114</f>
        <v>-161.04</v>
      </c>
      <c r="O114" s="145"/>
      <c r="Z114" s="145"/>
      <c r="AA114" s="145">
        <v>1</v>
      </c>
      <c r="AB114" s="145">
        <v>1</v>
      </c>
      <c r="AC114" s="145">
        <v>1</v>
      </c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55">
        <f>G114</f>
        <v>0</v>
      </c>
      <c r="BA114" s="145"/>
      <c r="BB114" s="145"/>
      <c r="BC114" s="145"/>
      <c r="BD114" s="145"/>
      <c r="BE114" s="145"/>
      <c r="BF114" s="145"/>
      <c r="BG114" s="145"/>
      <c r="BH114" s="145"/>
      <c r="BI114" s="145"/>
      <c r="CA114" s="145">
        <v>1</v>
      </c>
      <c r="CB114" s="145">
        <v>1</v>
      </c>
      <c r="CZ114" s="108">
        <v>1</v>
      </c>
    </row>
    <row r="115" spans="1:104">
      <c r="A115" s="156"/>
      <c r="B115" s="157"/>
      <c r="C115" s="160" t="s">
        <v>123</v>
      </c>
      <c r="D115" s="161"/>
      <c r="E115" s="162">
        <v>0</v>
      </c>
      <c r="F115" s="163"/>
      <c r="G115" s="164"/>
      <c r="H115" s="165"/>
      <c r="I115" s="158"/>
      <c r="J115" s="166"/>
      <c r="K115" s="158"/>
      <c r="M115" s="159" t="s">
        <v>123</v>
      </c>
      <c r="O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67" t="str">
        <f>C114</f>
        <v xml:space="preserve">Fréz.živič.krytu nad 500 m2, bez překážek, tl.4 cm </v>
      </c>
      <c r="BE115" s="145"/>
      <c r="BF115" s="145"/>
      <c r="BG115" s="145"/>
      <c r="BH115" s="145"/>
      <c r="BI115" s="145"/>
    </row>
    <row r="116" spans="1:104">
      <c r="A116" s="156"/>
      <c r="B116" s="157"/>
      <c r="C116" s="160" t="s">
        <v>124</v>
      </c>
      <c r="D116" s="161"/>
      <c r="E116" s="162">
        <v>1262</v>
      </c>
      <c r="F116" s="163"/>
      <c r="G116" s="164"/>
      <c r="H116" s="165"/>
      <c r="I116" s="158"/>
      <c r="J116" s="166"/>
      <c r="K116" s="158"/>
      <c r="M116" s="159" t="s">
        <v>124</v>
      </c>
      <c r="O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67" t="str">
        <f>C115</f>
        <v>D.1.01.20:</v>
      </c>
      <c r="BE116" s="145"/>
      <c r="BF116" s="145"/>
      <c r="BG116" s="145"/>
      <c r="BH116" s="145"/>
      <c r="BI116" s="145"/>
    </row>
    <row r="117" spans="1:104">
      <c r="A117" s="156"/>
      <c r="B117" s="157"/>
      <c r="C117" s="160" t="s">
        <v>125</v>
      </c>
      <c r="D117" s="161"/>
      <c r="E117" s="162">
        <v>570</v>
      </c>
      <c r="F117" s="163"/>
      <c r="G117" s="164"/>
      <c r="H117" s="165"/>
      <c r="I117" s="158"/>
      <c r="J117" s="166"/>
      <c r="K117" s="158"/>
      <c r="M117" s="159" t="s">
        <v>125</v>
      </c>
      <c r="O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67" t="str">
        <f>C116</f>
        <v>II/322:261+262+739</v>
      </c>
      <c r="BE117" s="145"/>
      <c r="BF117" s="145"/>
      <c r="BG117" s="145"/>
      <c r="BH117" s="145"/>
      <c r="BI117" s="145"/>
    </row>
    <row r="118" spans="1:104">
      <c r="A118" s="156"/>
      <c r="B118" s="157"/>
      <c r="C118" s="160" t="s">
        <v>126</v>
      </c>
      <c r="D118" s="161"/>
      <c r="E118" s="162">
        <v>248</v>
      </c>
      <c r="F118" s="163"/>
      <c r="G118" s="164"/>
      <c r="H118" s="165"/>
      <c r="I118" s="158"/>
      <c r="J118" s="166"/>
      <c r="K118" s="158"/>
      <c r="M118" s="159" t="s">
        <v>126</v>
      </c>
      <c r="O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67" t="str">
        <f>C117</f>
        <v>III/32243:570</v>
      </c>
      <c r="BE118" s="145"/>
      <c r="BF118" s="145"/>
      <c r="BG118" s="145"/>
      <c r="BH118" s="145"/>
      <c r="BI118" s="145"/>
    </row>
    <row r="119" spans="1:104">
      <c r="A119" s="156"/>
      <c r="B119" s="157"/>
      <c r="C119" s="160" t="s">
        <v>127</v>
      </c>
      <c r="D119" s="161"/>
      <c r="E119" s="162">
        <v>0</v>
      </c>
      <c r="F119" s="163"/>
      <c r="G119" s="164"/>
      <c r="H119" s="165"/>
      <c r="I119" s="158"/>
      <c r="J119" s="166"/>
      <c r="K119" s="158"/>
      <c r="M119" s="159" t="s">
        <v>127</v>
      </c>
      <c r="O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67" t="str">
        <f>C118</f>
        <v>III/32245:248</v>
      </c>
      <c r="BE119" s="145"/>
      <c r="BF119" s="145"/>
      <c r="BG119" s="145"/>
      <c r="BH119" s="145"/>
      <c r="BI119" s="145"/>
    </row>
    <row r="120" spans="1:104">
      <c r="A120" s="156"/>
      <c r="B120" s="157"/>
      <c r="C120" s="160" t="s">
        <v>98</v>
      </c>
      <c r="D120" s="161"/>
      <c r="E120" s="162">
        <v>0</v>
      </c>
      <c r="F120" s="163"/>
      <c r="G120" s="164"/>
      <c r="H120" s="165"/>
      <c r="I120" s="158"/>
      <c r="J120" s="166"/>
      <c r="K120" s="158"/>
      <c r="M120" s="159" t="s">
        <v>98</v>
      </c>
      <c r="O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67" t="str">
        <f>C119</f>
        <v>odpočet rýh:</v>
      </c>
      <c r="BE120" s="145"/>
      <c r="BF120" s="145"/>
      <c r="BG120" s="145"/>
      <c r="BH120" s="145"/>
      <c r="BI120" s="145"/>
    </row>
    <row r="121" spans="1:104">
      <c r="A121" s="156"/>
      <c r="B121" s="157"/>
      <c r="C121" s="160" t="s">
        <v>128</v>
      </c>
      <c r="D121" s="161"/>
      <c r="E121" s="162">
        <v>-165</v>
      </c>
      <c r="F121" s="163"/>
      <c r="G121" s="164"/>
      <c r="H121" s="165"/>
      <c r="I121" s="158"/>
      <c r="J121" s="166"/>
      <c r="K121" s="158"/>
      <c r="M121" s="159" t="s">
        <v>128</v>
      </c>
      <c r="O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67" t="str">
        <f>C120</f>
        <v>silnice III/32243:</v>
      </c>
      <c r="BE121" s="145"/>
      <c r="BF121" s="145"/>
      <c r="BG121" s="145"/>
      <c r="BH121" s="145"/>
      <c r="BI121" s="145"/>
    </row>
    <row r="122" spans="1:104">
      <c r="A122" s="156"/>
      <c r="B122" s="157"/>
      <c r="C122" s="160" t="s">
        <v>101</v>
      </c>
      <c r="D122" s="161"/>
      <c r="E122" s="162">
        <v>0</v>
      </c>
      <c r="F122" s="163"/>
      <c r="G122" s="164"/>
      <c r="H122" s="165"/>
      <c r="I122" s="158"/>
      <c r="J122" s="166"/>
      <c r="K122" s="158"/>
      <c r="M122" s="159" t="s">
        <v>101</v>
      </c>
      <c r="O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67" t="str">
        <f>C121</f>
        <v>G2 - D.1.01.14:-165*1</v>
      </c>
      <c r="BE122" s="145"/>
      <c r="BF122" s="145"/>
      <c r="BG122" s="145"/>
      <c r="BH122" s="145"/>
      <c r="BI122" s="145"/>
    </row>
    <row r="123" spans="1:104">
      <c r="A123" s="156"/>
      <c r="B123" s="157"/>
      <c r="C123" s="160" t="s">
        <v>129</v>
      </c>
      <c r="D123" s="161"/>
      <c r="E123" s="162">
        <v>-80.98</v>
      </c>
      <c r="F123" s="163"/>
      <c r="G123" s="164"/>
      <c r="H123" s="165"/>
      <c r="I123" s="158"/>
      <c r="J123" s="166"/>
      <c r="K123" s="158"/>
      <c r="M123" s="159" t="s">
        <v>129</v>
      </c>
      <c r="O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67" t="str">
        <f>C122</f>
        <v>silnice III/32245:</v>
      </c>
      <c r="BE123" s="145"/>
      <c r="BF123" s="145"/>
      <c r="BG123" s="145"/>
      <c r="BH123" s="145"/>
      <c r="BI123" s="145"/>
    </row>
    <row r="124" spans="1:104">
      <c r="A124" s="156"/>
      <c r="B124" s="157"/>
      <c r="C124" s="160" t="s">
        <v>130</v>
      </c>
      <c r="D124" s="161"/>
      <c r="E124" s="162">
        <v>-4.0199999999999996</v>
      </c>
      <c r="F124" s="163"/>
      <c r="G124" s="164"/>
      <c r="H124" s="165"/>
      <c r="I124" s="158"/>
      <c r="J124" s="166"/>
      <c r="K124" s="158"/>
      <c r="M124" s="159" t="s">
        <v>130</v>
      </c>
      <c r="O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67" t="str">
        <f>C123</f>
        <v>G9 - D.1.01.17:-80,98*1</v>
      </c>
      <c r="BE124" s="145"/>
      <c r="BF124" s="145"/>
      <c r="BG124" s="145"/>
      <c r="BH124" s="145"/>
      <c r="BI124" s="145"/>
    </row>
    <row r="125" spans="1:104">
      <c r="A125" s="146">
        <v>14</v>
      </c>
      <c r="B125" s="147" t="s">
        <v>131</v>
      </c>
      <c r="C125" s="148" t="s">
        <v>132</v>
      </c>
      <c r="D125" s="149" t="s">
        <v>133</v>
      </c>
      <c r="E125" s="150">
        <v>29</v>
      </c>
      <c r="F125" s="151">
        <v>0</v>
      </c>
      <c r="G125" s="152">
        <f>E125*F125</f>
        <v>0</v>
      </c>
      <c r="H125" s="153">
        <v>0</v>
      </c>
      <c r="I125" s="154">
        <f>E125*H125</f>
        <v>0</v>
      </c>
      <c r="J125" s="153">
        <v>-0.22</v>
      </c>
      <c r="K125" s="154">
        <f>E125*J125</f>
        <v>-6.38</v>
      </c>
      <c r="O125" s="145"/>
      <c r="Z125" s="145"/>
      <c r="AA125" s="145">
        <v>1</v>
      </c>
      <c r="AB125" s="145">
        <v>1</v>
      </c>
      <c r="AC125" s="145">
        <v>1</v>
      </c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55">
        <f>G125</f>
        <v>0</v>
      </c>
      <c r="BA125" s="145"/>
      <c r="BB125" s="145"/>
      <c r="BC125" s="145"/>
      <c r="BD125" s="145"/>
      <c r="BE125" s="145"/>
      <c r="BF125" s="145"/>
      <c r="BG125" s="145"/>
      <c r="BH125" s="145"/>
      <c r="BI125" s="145"/>
      <c r="CA125" s="145">
        <v>1</v>
      </c>
      <c r="CB125" s="145">
        <v>1</v>
      </c>
      <c r="CZ125" s="108">
        <v>1</v>
      </c>
    </row>
    <row r="126" spans="1:104">
      <c r="A126" s="156"/>
      <c r="B126" s="157"/>
      <c r="C126" s="160" t="s">
        <v>134</v>
      </c>
      <c r="D126" s="161"/>
      <c r="E126" s="162">
        <v>4</v>
      </c>
      <c r="F126" s="163"/>
      <c r="G126" s="164"/>
      <c r="H126" s="165"/>
      <c r="I126" s="158"/>
      <c r="J126" s="166"/>
      <c r="K126" s="158"/>
      <c r="M126" s="159" t="s">
        <v>134</v>
      </c>
      <c r="O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67" t="str">
        <f>C125</f>
        <v xml:space="preserve">Vytrhání obrubníků chodníkových a parkových </v>
      </c>
      <c r="BE126" s="145"/>
      <c r="BF126" s="145"/>
      <c r="BG126" s="145"/>
      <c r="BH126" s="145"/>
      <c r="BI126" s="145"/>
    </row>
    <row r="127" spans="1:104">
      <c r="A127" s="156"/>
      <c r="B127" s="157"/>
      <c r="C127" s="160" t="s">
        <v>135</v>
      </c>
      <c r="D127" s="161"/>
      <c r="E127" s="162">
        <v>2</v>
      </c>
      <c r="F127" s="163"/>
      <c r="G127" s="164"/>
      <c r="H127" s="165"/>
      <c r="I127" s="158"/>
      <c r="J127" s="166"/>
      <c r="K127" s="158"/>
      <c r="M127" s="159" t="s">
        <v>135</v>
      </c>
      <c r="O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67" t="str">
        <f>C126</f>
        <v>G3:2*2</v>
      </c>
      <c r="BE127" s="145"/>
      <c r="BF127" s="145"/>
      <c r="BG127" s="145"/>
      <c r="BH127" s="145"/>
      <c r="BI127" s="145"/>
    </row>
    <row r="128" spans="1:104">
      <c r="A128" s="156"/>
      <c r="B128" s="157"/>
      <c r="C128" s="160" t="s">
        <v>136</v>
      </c>
      <c r="D128" s="161"/>
      <c r="E128" s="162">
        <v>2</v>
      </c>
      <c r="F128" s="163"/>
      <c r="G128" s="164"/>
      <c r="H128" s="165"/>
      <c r="I128" s="158"/>
      <c r="J128" s="166"/>
      <c r="K128" s="158"/>
      <c r="M128" s="159" t="s">
        <v>136</v>
      </c>
      <c r="O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67" t="str">
        <f>C127</f>
        <v>G6:2</v>
      </c>
      <c r="BE128" s="145"/>
      <c r="BF128" s="145"/>
      <c r="BG128" s="145"/>
      <c r="BH128" s="145"/>
      <c r="BI128" s="145"/>
    </row>
    <row r="129" spans="1:104">
      <c r="A129" s="156"/>
      <c r="B129" s="157"/>
      <c r="C129" s="160" t="s">
        <v>137</v>
      </c>
      <c r="D129" s="161"/>
      <c r="E129" s="162">
        <v>21</v>
      </c>
      <c r="F129" s="163"/>
      <c r="G129" s="164"/>
      <c r="H129" s="165"/>
      <c r="I129" s="158"/>
      <c r="J129" s="166"/>
      <c r="K129" s="158"/>
      <c r="M129" s="159" t="s">
        <v>137</v>
      </c>
      <c r="O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67" t="str">
        <f>C128</f>
        <v>G7:2</v>
      </c>
      <c r="BE129" s="145"/>
      <c r="BF129" s="145"/>
      <c r="BG129" s="145"/>
      <c r="BH129" s="145"/>
      <c r="BI129" s="145"/>
    </row>
    <row r="130" spans="1:104">
      <c r="A130" s="146">
        <v>15</v>
      </c>
      <c r="B130" s="147" t="s">
        <v>138</v>
      </c>
      <c r="C130" s="148" t="s">
        <v>139</v>
      </c>
      <c r="D130" s="149" t="s">
        <v>133</v>
      </c>
      <c r="E130" s="150">
        <v>45</v>
      </c>
      <c r="F130" s="151">
        <v>0</v>
      </c>
      <c r="G130" s="152">
        <f>E130*F130</f>
        <v>0</v>
      </c>
      <c r="H130" s="153">
        <v>0</v>
      </c>
      <c r="I130" s="154">
        <f>E130*H130</f>
        <v>0</v>
      </c>
      <c r="J130" s="153">
        <v>-0.27</v>
      </c>
      <c r="K130" s="154">
        <f>E130*J130</f>
        <v>-12.15</v>
      </c>
      <c r="O130" s="145"/>
      <c r="Z130" s="145"/>
      <c r="AA130" s="145">
        <v>1</v>
      </c>
      <c r="AB130" s="145">
        <v>1</v>
      </c>
      <c r="AC130" s="145">
        <v>1</v>
      </c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55">
        <f>G130</f>
        <v>0</v>
      </c>
      <c r="BA130" s="145"/>
      <c r="BB130" s="145"/>
      <c r="BC130" s="145"/>
      <c r="BD130" s="145"/>
      <c r="BE130" s="145"/>
      <c r="BF130" s="145"/>
      <c r="BG130" s="145"/>
      <c r="BH130" s="145"/>
      <c r="BI130" s="145"/>
      <c r="CA130" s="145">
        <v>1</v>
      </c>
      <c r="CB130" s="145">
        <v>1</v>
      </c>
      <c r="CZ130" s="108">
        <v>1</v>
      </c>
    </row>
    <row r="131" spans="1:104">
      <c r="A131" s="156"/>
      <c r="B131" s="157"/>
      <c r="C131" s="160" t="s">
        <v>140</v>
      </c>
      <c r="D131" s="161"/>
      <c r="E131" s="162">
        <v>2</v>
      </c>
      <c r="F131" s="163"/>
      <c r="G131" s="164"/>
      <c r="H131" s="165"/>
      <c r="I131" s="158"/>
      <c r="J131" s="166"/>
      <c r="K131" s="158"/>
      <c r="M131" s="159" t="s">
        <v>140</v>
      </c>
      <c r="O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67" t="str">
        <f>C130</f>
        <v xml:space="preserve">Vytrhání obrub obrubníků silničních </v>
      </c>
      <c r="BE131" s="145"/>
      <c r="BF131" s="145"/>
      <c r="BG131" s="145"/>
      <c r="BH131" s="145"/>
      <c r="BI131" s="145"/>
    </row>
    <row r="132" spans="1:104">
      <c r="A132" s="156"/>
      <c r="B132" s="157"/>
      <c r="C132" s="160" t="s">
        <v>141</v>
      </c>
      <c r="D132" s="161"/>
      <c r="E132" s="162">
        <v>8</v>
      </c>
      <c r="F132" s="163"/>
      <c r="G132" s="164"/>
      <c r="H132" s="165"/>
      <c r="I132" s="158"/>
      <c r="J132" s="166"/>
      <c r="K132" s="158"/>
      <c r="M132" s="159" t="s">
        <v>141</v>
      </c>
      <c r="O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67" t="str">
        <f>C131</f>
        <v>G1:2</v>
      </c>
      <c r="BE132" s="145"/>
      <c r="BF132" s="145"/>
      <c r="BG132" s="145"/>
      <c r="BH132" s="145"/>
      <c r="BI132" s="145"/>
    </row>
    <row r="133" spans="1:104">
      <c r="A133" s="156"/>
      <c r="B133" s="157"/>
      <c r="C133" s="160" t="s">
        <v>142</v>
      </c>
      <c r="D133" s="161"/>
      <c r="E133" s="162">
        <v>4</v>
      </c>
      <c r="F133" s="163"/>
      <c r="G133" s="164"/>
      <c r="H133" s="165"/>
      <c r="I133" s="158"/>
      <c r="J133" s="166"/>
      <c r="K133" s="158"/>
      <c r="M133" s="159" t="s">
        <v>142</v>
      </c>
      <c r="O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67" t="str">
        <f>C132</f>
        <v>G3:2*2*2</v>
      </c>
      <c r="BE133" s="145"/>
      <c r="BF133" s="145"/>
      <c r="BG133" s="145"/>
      <c r="BH133" s="145"/>
      <c r="BI133" s="145"/>
    </row>
    <row r="134" spans="1:104">
      <c r="A134" s="156"/>
      <c r="B134" s="157"/>
      <c r="C134" s="160" t="s">
        <v>143</v>
      </c>
      <c r="D134" s="161"/>
      <c r="E134" s="162">
        <v>6</v>
      </c>
      <c r="F134" s="163"/>
      <c r="G134" s="164"/>
      <c r="H134" s="165"/>
      <c r="I134" s="158"/>
      <c r="J134" s="166"/>
      <c r="K134" s="158"/>
      <c r="M134" s="159" t="s">
        <v>143</v>
      </c>
      <c r="O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67" t="str">
        <f>C133</f>
        <v>G5:2*2</v>
      </c>
      <c r="BE134" s="145"/>
      <c r="BF134" s="145"/>
      <c r="BG134" s="145"/>
      <c r="BH134" s="145"/>
      <c r="BI134" s="145"/>
    </row>
    <row r="135" spans="1:104">
      <c r="A135" s="156"/>
      <c r="B135" s="157"/>
      <c r="C135" s="160" t="s">
        <v>136</v>
      </c>
      <c r="D135" s="161"/>
      <c r="E135" s="162">
        <v>2</v>
      </c>
      <c r="F135" s="163"/>
      <c r="G135" s="164"/>
      <c r="H135" s="165"/>
      <c r="I135" s="158"/>
      <c r="J135" s="166"/>
      <c r="K135" s="158"/>
      <c r="M135" s="159" t="s">
        <v>136</v>
      </c>
      <c r="O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67" t="str">
        <f>C134</f>
        <v>G6:3*2</v>
      </c>
      <c r="BE135" s="145"/>
      <c r="BF135" s="145"/>
      <c r="BG135" s="145"/>
      <c r="BH135" s="145"/>
      <c r="BI135" s="145"/>
    </row>
    <row r="136" spans="1:104">
      <c r="A136" s="156"/>
      <c r="B136" s="157"/>
      <c r="C136" s="160" t="s">
        <v>144</v>
      </c>
      <c r="D136" s="161"/>
      <c r="E136" s="162">
        <v>23</v>
      </c>
      <c r="F136" s="163"/>
      <c r="G136" s="164"/>
      <c r="H136" s="165"/>
      <c r="I136" s="158"/>
      <c r="J136" s="166"/>
      <c r="K136" s="158"/>
      <c r="M136" s="159" t="s">
        <v>144</v>
      </c>
      <c r="O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67" t="str">
        <f>C135</f>
        <v>G7:2</v>
      </c>
      <c r="BE136" s="145"/>
      <c r="BF136" s="145"/>
      <c r="BG136" s="145"/>
      <c r="BH136" s="145"/>
      <c r="BI136" s="145"/>
    </row>
    <row r="137" spans="1:104" ht="22.5">
      <c r="A137" s="146">
        <v>16</v>
      </c>
      <c r="B137" s="147" t="s">
        <v>145</v>
      </c>
      <c r="C137" s="148" t="s">
        <v>146</v>
      </c>
      <c r="D137" s="149" t="s">
        <v>147</v>
      </c>
      <c r="E137" s="150">
        <v>2100</v>
      </c>
      <c r="F137" s="151">
        <v>0</v>
      </c>
      <c r="G137" s="152">
        <f>E137*F137</f>
        <v>0</v>
      </c>
      <c r="H137" s="153">
        <v>4.0000000000000003E-5</v>
      </c>
      <c r="I137" s="154">
        <f>E137*H137</f>
        <v>8.4000000000000005E-2</v>
      </c>
      <c r="J137" s="153">
        <v>0</v>
      </c>
      <c r="K137" s="154">
        <f>E137*J137</f>
        <v>0</v>
      </c>
      <c r="O137" s="145"/>
      <c r="Z137" s="145"/>
      <c r="AA137" s="145">
        <v>1</v>
      </c>
      <c r="AB137" s="145">
        <v>1</v>
      </c>
      <c r="AC137" s="145">
        <v>1</v>
      </c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55">
        <f>G137</f>
        <v>0</v>
      </c>
      <c r="BA137" s="145"/>
      <c r="BB137" s="145"/>
      <c r="BC137" s="145"/>
      <c r="BD137" s="145"/>
      <c r="BE137" s="145"/>
      <c r="BF137" s="145"/>
      <c r="BG137" s="145"/>
      <c r="BH137" s="145"/>
      <c r="BI137" s="145"/>
      <c r="CA137" s="145">
        <v>1</v>
      </c>
      <c r="CB137" s="145">
        <v>1</v>
      </c>
      <c r="CZ137" s="108">
        <v>1</v>
      </c>
    </row>
    <row r="138" spans="1:104" ht="22.5">
      <c r="A138" s="146">
        <v>17</v>
      </c>
      <c r="B138" s="147" t="s">
        <v>148</v>
      </c>
      <c r="C138" s="148" t="s">
        <v>149</v>
      </c>
      <c r="D138" s="149" t="s">
        <v>150</v>
      </c>
      <c r="E138" s="150">
        <v>250</v>
      </c>
      <c r="F138" s="151">
        <v>0</v>
      </c>
      <c r="G138" s="152">
        <f>E138*F138</f>
        <v>0</v>
      </c>
      <c r="H138" s="153">
        <v>0</v>
      </c>
      <c r="I138" s="154">
        <f>E138*H138</f>
        <v>0</v>
      </c>
      <c r="J138" s="153">
        <v>0</v>
      </c>
      <c r="K138" s="154">
        <f>E138*J138</f>
        <v>0</v>
      </c>
      <c r="O138" s="145"/>
      <c r="Z138" s="145"/>
      <c r="AA138" s="145">
        <v>1</v>
      </c>
      <c r="AB138" s="145">
        <v>1</v>
      </c>
      <c r="AC138" s="145">
        <v>1</v>
      </c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55">
        <f>G138</f>
        <v>0</v>
      </c>
      <c r="BA138" s="145"/>
      <c r="BB138" s="145"/>
      <c r="BC138" s="145"/>
      <c r="BD138" s="145"/>
      <c r="BE138" s="145"/>
      <c r="BF138" s="145"/>
      <c r="BG138" s="145"/>
      <c r="BH138" s="145"/>
      <c r="BI138" s="145"/>
      <c r="CA138" s="145">
        <v>1</v>
      </c>
      <c r="CB138" s="145">
        <v>1</v>
      </c>
      <c r="CZ138" s="108">
        <v>1</v>
      </c>
    </row>
    <row r="139" spans="1:104" ht="22.5">
      <c r="A139" s="146">
        <v>18</v>
      </c>
      <c r="B139" s="147" t="s">
        <v>151</v>
      </c>
      <c r="C139" s="148" t="s">
        <v>152</v>
      </c>
      <c r="D139" s="149" t="s">
        <v>133</v>
      </c>
      <c r="E139" s="150">
        <v>58</v>
      </c>
      <c r="F139" s="151">
        <v>0</v>
      </c>
      <c r="G139" s="152">
        <f>E139*F139</f>
        <v>0</v>
      </c>
      <c r="H139" s="153">
        <v>8.6899999999999998E-3</v>
      </c>
      <c r="I139" s="154">
        <f>E139*H139</f>
        <v>0.50402000000000002</v>
      </c>
      <c r="J139" s="153">
        <v>0</v>
      </c>
      <c r="K139" s="154">
        <f>E139*J139</f>
        <v>0</v>
      </c>
      <c r="O139" s="145"/>
      <c r="Z139" s="145"/>
      <c r="AA139" s="145">
        <v>1</v>
      </c>
      <c r="AB139" s="145">
        <v>1</v>
      </c>
      <c r="AC139" s="145">
        <v>1</v>
      </c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55">
        <f>G139</f>
        <v>0</v>
      </c>
      <c r="BA139" s="145"/>
      <c r="BB139" s="145"/>
      <c r="BC139" s="145"/>
      <c r="BD139" s="145"/>
      <c r="BE139" s="145"/>
      <c r="BF139" s="145"/>
      <c r="BG139" s="145"/>
      <c r="BH139" s="145"/>
      <c r="BI139" s="145"/>
      <c r="CA139" s="145">
        <v>1</v>
      </c>
      <c r="CB139" s="145">
        <v>1</v>
      </c>
      <c r="CZ139" s="108">
        <v>1</v>
      </c>
    </row>
    <row r="140" spans="1:104">
      <c r="A140" s="156"/>
      <c r="B140" s="157"/>
      <c r="C140" s="160" t="s">
        <v>153</v>
      </c>
      <c r="D140" s="161"/>
      <c r="E140" s="162">
        <v>0</v>
      </c>
      <c r="F140" s="163"/>
      <c r="G140" s="164"/>
      <c r="H140" s="165"/>
      <c r="I140" s="158"/>
      <c r="J140" s="166"/>
      <c r="K140" s="158"/>
      <c r="M140" s="159" t="s">
        <v>153</v>
      </c>
      <c r="O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67" t="str">
        <f>C139</f>
        <v xml:space="preserve">Dočasné zajištění ocelového potrubí do DN 200 mm </v>
      </c>
      <c r="BE140" s="145"/>
      <c r="BF140" s="145"/>
      <c r="BG140" s="145"/>
      <c r="BH140" s="145"/>
      <c r="BI140" s="145"/>
    </row>
    <row r="141" spans="1:104">
      <c r="A141" s="156"/>
      <c r="B141" s="157"/>
      <c r="C141" s="160" t="s">
        <v>154</v>
      </c>
      <c r="D141" s="161"/>
      <c r="E141" s="162">
        <v>7</v>
      </c>
      <c r="F141" s="163"/>
      <c r="G141" s="164"/>
      <c r="H141" s="165"/>
      <c r="I141" s="158"/>
      <c r="J141" s="166"/>
      <c r="K141" s="158"/>
      <c r="M141" s="159" t="s">
        <v>154</v>
      </c>
      <c r="O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67" t="str">
        <f>C140</f>
        <v>D.1.01.14-18:</v>
      </c>
      <c r="BE141" s="145"/>
      <c r="BF141" s="145"/>
      <c r="BG141" s="145"/>
      <c r="BH141" s="145"/>
      <c r="BI141" s="145"/>
    </row>
    <row r="142" spans="1:104">
      <c r="A142" s="156"/>
      <c r="B142" s="157"/>
      <c r="C142" s="160" t="s">
        <v>155</v>
      </c>
      <c r="D142" s="161"/>
      <c r="E142" s="162">
        <v>9</v>
      </c>
      <c r="F142" s="163"/>
      <c r="G142" s="164"/>
      <c r="H142" s="165"/>
      <c r="I142" s="158"/>
      <c r="J142" s="166"/>
      <c r="K142" s="158"/>
      <c r="M142" s="159" t="s">
        <v>155</v>
      </c>
      <c r="O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67" t="str">
        <f>C141</f>
        <v>G1:7</v>
      </c>
      <c r="BE142" s="145"/>
      <c r="BF142" s="145"/>
      <c r="BG142" s="145"/>
      <c r="BH142" s="145"/>
      <c r="BI142" s="145"/>
    </row>
    <row r="143" spans="1:104">
      <c r="A143" s="156"/>
      <c r="B143" s="157"/>
      <c r="C143" s="160" t="s">
        <v>156</v>
      </c>
      <c r="D143" s="161"/>
      <c r="E143" s="162">
        <v>4</v>
      </c>
      <c r="F143" s="163"/>
      <c r="G143" s="164"/>
      <c r="H143" s="165"/>
      <c r="I143" s="158"/>
      <c r="J143" s="166"/>
      <c r="K143" s="158"/>
      <c r="M143" s="159" t="s">
        <v>156</v>
      </c>
      <c r="O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67" t="str">
        <f>C142</f>
        <v>G2:9</v>
      </c>
      <c r="BE143" s="145"/>
      <c r="BF143" s="145"/>
      <c r="BG143" s="145"/>
      <c r="BH143" s="145"/>
      <c r="BI143" s="145"/>
    </row>
    <row r="144" spans="1:104">
      <c r="A144" s="156"/>
      <c r="B144" s="157"/>
      <c r="C144" s="160" t="s">
        <v>157</v>
      </c>
      <c r="D144" s="161"/>
      <c r="E144" s="162">
        <v>2</v>
      </c>
      <c r="F144" s="163"/>
      <c r="G144" s="164"/>
      <c r="H144" s="165"/>
      <c r="I144" s="158"/>
      <c r="J144" s="166"/>
      <c r="K144" s="158"/>
      <c r="M144" s="159" t="s">
        <v>157</v>
      </c>
      <c r="O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67" t="str">
        <f>C143</f>
        <v>G3:4</v>
      </c>
      <c r="BE144" s="145"/>
      <c r="BF144" s="145"/>
      <c r="BG144" s="145"/>
      <c r="BH144" s="145"/>
      <c r="BI144" s="145"/>
    </row>
    <row r="145" spans="1:104">
      <c r="A145" s="156"/>
      <c r="B145" s="157"/>
      <c r="C145" s="160" t="s">
        <v>158</v>
      </c>
      <c r="D145" s="161"/>
      <c r="E145" s="162">
        <v>3</v>
      </c>
      <c r="F145" s="163"/>
      <c r="G145" s="164"/>
      <c r="H145" s="165"/>
      <c r="I145" s="158"/>
      <c r="J145" s="166"/>
      <c r="K145" s="158"/>
      <c r="M145" s="159" t="s">
        <v>158</v>
      </c>
      <c r="O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67" t="str">
        <f>C144</f>
        <v>G4:2</v>
      </c>
      <c r="BE145" s="145"/>
      <c r="BF145" s="145"/>
      <c r="BG145" s="145"/>
      <c r="BH145" s="145"/>
      <c r="BI145" s="145"/>
    </row>
    <row r="146" spans="1:104">
      <c r="A146" s="156"/>
      <c r="B146" s="157"/>
      <c r="C146" s="160" t="s">
        <v>159</v>
      </c>
      <c r="D146" s="161"/>
      <c r="E146" s="162">
        <v>6</v>
      </c>
      <c r="F146" s="163"/>
      <c r="G146" s="164"/>
      <c r="H146" s="165"/>
      <c r="I146" s="158"/>
      <c r="J146" s="166"/>
      <c r="K146" s="158"/>
      <c r="M146" s="159" t="s">
        <v>159</v>
      </c>
      <c r="O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67" t="str">
        <f>C145</f>
        <v>G5:3</v>
      </c>
      <c r="BE146" s="145"/>
      <c r="BF146" s="145"/>
      <c r="BG146" s="145"/>
      <c r="BH146" s="145"/>
      <c r="BI146" s="145"/>
    </row>
    <row r="147" spans="1:104">
      <c r="A147" s="156"/>
      <c r="B147" s="157"/>
      <c r="C147" s="160" t="s">
        <v>160</v>
      </c>
      <c r="D147" s="161"/>
      <c r="E147" s="162">
        <v>1</v>
      </c>
      <c r="F147" s="163"/>
      <c r="G147" s="164"/>
      <c r="H147" s="165"/>
      <c r="I147" s="158"/>
      <c r="J147" s="166"/>
      <c r="K147" s="158"/>
      <c r="M147" s="159" t="s">
        <v>160</v>
      </c>
      <c r="O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67" t="str">
        <f>C146</f>
        <v>G6:6</v>
      </c>
      <c r="BE147" s="145"/>
      <c r="BF147" s="145"/>
      <c r="BG147" s="145"/>
      <c r="BH147" s="145"/>
      <c r="BI147" s="145"/>
    </row>
    <row r="148" spans="1:104">
      <c r="A148" s="156"/>
      <c r="B148" s="157"/>
      <c r="C148" s="160" t="s">
        <v>161</v>
      </c>
      <c r="D148" s="161"/>
      <c r="E148" s="162">
        <v>2</v>
      </c>
      <c r="F148" s="163"/>
      <c r="G148" s="164"/>
      <c r="H148" s="165"/>
      <c r="I148" s="158"/>
      <c r="J148" s="166"/>
      <c r="K148" s="158"/>
      <c r="M148" s="159" t="s">
        <v>161</v>
      </c>
      <c r="O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67" t="str">
        <f>C147</f>
        <v>G7:1</v>
      </c>
      <c r="BE148" s="145"/>
      <c r="BF148" s="145"/>
      <c r="BG148" s="145"/>
      <c r="BH148" s="145"/>
      <c r="BI148" s="145"/>
    </row>
    <row r="149" spans="1:104">
      <c r="A149" s="156"/>
      <c r="B149" s="157"/>
      <c r="C149" s="160" t="s">
        <v>162</v>
      </c>
      <c r="D149" s="161"/>
      <c r="E149" s="162">
        <v>17</v>
      </c>
      <c r="F149" s="163"/>
      <c r="G149" s="164"/>
      <c r="H149" s="165"/>
      <c r="I149" s="158"/>
      <c r="J149" s="166"/>
      <c r="K149" s="158"/>
      <c r="M149" s="159" t="s">
        <v>162</v>
      </c>
      <c r="O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67" t="str">
        <f>C148</f>
        <v>G8:2</v>
      </c>
      <c r="BE149" s="145"/>
      <c r="BF149" s="145"/>
      <c r="BG149" s="145"/>
      <c r="BH149" s="145"/>
      <c r="BI149" s="145"/>
    </row>
    <row r="150" spans="1:104">
      <c r="A150" s="156"/>
      <c r="B150" s="157"/>
      <c r="C150" s="160" t="s">
        <v>163</v>
      </c>
      <c r="D150" s="161"/>
      <c r="E150" s="162">
        <v>1</v>
      </c>
      <c r="F150" s="163"/>
      <c r="G150" s="164"/>
      <c r="H150" s="165"/>
      <c r="I150" s="158"/>
      <c r="J150" s="166"/>
      <c r="K150" s="158"/>
      <c r="M150" s="159" t="s">
        <v>163</v>
      </c>
      <c r="O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67" t="str">
        <f>C149</f>
        <v>G9:17</v>
      </c>
      <c r="BE150" s="145"/>
      <c r="BF150" s="145"/>
      <c r="BG150" s="145"/>
      <c r="BH150" s="145"/>
      <c r="BI150" s="145"/>
    </row>
    <row r="151" spans="1:104">
      <c r="A151" s="156"/>
      <c r="B151" s="157"/>
      <c r="C151" s="160" t="s">
        <v>164</v>
      </c>
      <c r="D151" s="161"/>
      <c r="E151" s="162">
        <v>4</v>
      </c>
      <c r="F151" s="163"/>
      <c r="G151" s="164"/>
      <c r="H151" s="165"/>
      <c r="I151" s="158"/>
      <c r="J151" s="166"/>
      <c r="K151" s="158"/>
      <c r="M151" s="159" t="s">
        <v>164</v>
      </c>
      <c r="O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67" t="str">
        <f>C150</f>
        <v>G10:1</v>
      </c>
      <c r="BE151" s="145"/>
      <c r="BF151" s="145"/>
      <c r="BG151" s="145"/>
      <c r="BH151" s="145"/>
      <c r="BI151" s="145"/>
    </row>
    <row r="152" spans="1:104">
      <c r="A152" s="156"/>
      <c r="B152" s="157"/>
      <c r="C152" s="160" t="s">
        <v>165</v>
      </c>
      <c r="D152" s="161"/>
      <c r="E152" s="162">
        <v>2</v>
      </c>
      <c r="F152" s="163"/>
      <c r="G152" s="164"/>
      <c r="H152" s="165"/>
      <c r="I152" s="158"/>
      <c r="J152" s="166"/>
      <c r="K152" s="158"/>
      <c r="M152" s="159" t="s">
        <v>165</v>
      </c>
      <c r="O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67" t="str">
        <f>C151</f>
        <v>G11:4</v>
      </c>
      <c r="BE152" s="145"/>
      <c r="BF152" s="145"/>
      <c r="BG152" s="145"/>
      <c r="BH152" s="145"/>
      <c r="BI152" s="145"/>
    </row>
    <row r="153" spans="1:104" ht="22.5">
      <c r="A153" s="146">
        <v>19</v>
      </c>
      <c r="B153" s="147" t="s">
        <v>166</v>
      </c>
      <c r="C153" s="148" t="s">
        <v>167</v>
      </c>
      <c r="D153" s="149" t="s">
        <v>133</v>
      </c>
      <c r="E153" s="150">
        <v>12</v>
      </c>
      <c r="F153" s="151">
        <v>0</v>
      </c>
      <c r="G153" s="152">
        <f>E153*F153</f>
        <v>0</v>
      </c>
      <c r="H153" s="153">
        <v>1.2710000000000001E-2</v>
      </c>
      <c r="I153" s="154">
        <f>E153*H153</f>
        <v>0.15252000000000002</v>
      </c>
      <c r="J153" s="153">
        <v>0</v>
      </c>
      <c r="K153" s="154">
        <f>E153*J153</f>
        <v>0</v>
      </c>
      <c r="O153" s="145"/>
      <c r="Z153" s="145"/>
      <c r="AA153" s="145">
        <v>1</v>
      </c>
      <c r="AB153" s="145">
        <v>1</v>
      </c>
      <c r="AC153" s="145">
        <v>1</v>
      </c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55">
        <f>G153</f>
        <v>0</v>
      </c>
      <c r="BA153" s="145"/>
      <c r="BB153" s="145"/>
      <c r="BC153" s="145"/>
      <c r="BD153" s="145"/>
      <c r="BE153" s="145"/>
      <c r="BF153" s="145"/>
      <c r="BG153" s="145"/>
      <c r="BH153" s="145"/>
      <c r="BI153" s="145"/>
      <c r="CA153" s="145">
        <v>1</v>
      </c>
      <c r="CB153" s="145">
        <v>1</v>
      </c>
      <c r="CZ153" s="108">
        <v>1</v>
      </c>
    </row>
    <row r="154" spans="1:104">
      <c r="A154" s="156"/>
      <c r="B154" s="157"/>
      <c r="C154" s="160" t="s">
        <v>153</v>
      </c>
      <c r="D154" s="161"/>
      <c r="E154" s="162">
        <v>0</v>
      </c>
      <c r="F154" s="163"/>
      <c r="G154" s="164"/>
      <c r="H154" s="165"/>
      <c r="I154" s="158"/>
      <c r="J154" s="166"/>
      <c r="K154" s="158"/>
      <c r="M154" s="159" t="s">
        <v>153</v>
      </c>
      <c r="O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67" t="str">
        <f>C153</f>
        <v xml:space="preserve">Dočasné zajištění betonového potrubí DN 200-500 mm </v>
      </c>
      <c r="BE154" s="145"/>
      <c r="BF154" s="145"/>
      <c r="BG154" s="145"/>
      <c r="BH154" s="145"/>
      <c r="BI154" s="145"/>
    </row>
    <row r="155" spans="1:104">
      <c r="A155" s="156"/>
      <c r="B155" s="157"/>
      <c r="C155" s="160" t="s">
        <v>168</v>
      </c>
      <c r="D155" s="161"/>
      <c r="E155" s="162">
        <v>1</v>
      </c>
      <c r="F155" s="163"/>
      <c r="G155" s="164"/>
      <c r="H155" s="165"/>
      <c r="I155" s="158"/>
      <c r="J155" s="166"/>
      <c r="K155" s="158"/>
      <c r="M155" s="159" t="s">
        <v>168</v>
      </c>
      <c r="O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67" t="str">
        <f>C154</f>
        <v>D.1.01.14-18:</v>
      </c>
      <c r="BE155" s="145"/>
      <c r="BF155" s="145"/>
      <c r="BG155" s="145"/>
      <c r="BH155" s="145"/>
      <c r="BI155" s="145"/>
    </row>
    <row r="156" spans="1:104">
      <c r="A156" s="156"/>
      <c r="B156" s="157"/>
      <c r="C156" s="160" t="s">
        <v>169</v>
      </c>
      <c r="D156" s="161"/>
      <c r="E156" s="162">
        <v>1</v>
      </c>
      <c r="F156" s="163"/>
      <c r="G156" s="164"/>
      <c r="H156" s="165"/>
      <c r="I156" s="158"/>
      <c r="J156" s="166"/>
      <c r="K156" s="158"/>
      <c r="M156" s="159" t="s">
        <v>169</v>
      </c>
      <c r="O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67" t="str">
        <f>C155</f>
        <v>G1:1</v>
      </c>
      <c r="BE156" s="145"/>
      <c r="BF156" s="145"/>
      <c r="BG156" s="145"/>
      <c r="BH156" s="145"/>
      <c r="BI156" s="145"/>
    </row>
    <row r="157" spans="1:104">
      <c r="A157" s="156"/>
      <c r="B157" s="157"/>
      <c r="C157" s="160" t="s">
        <v>170</v>
      </c>
      <c r="D157" s="161"/>
      <c r="E157" s="162">
        <v>10</v>
      </c>
      <c r="F157" s="163"/>
      <c r="G157" s="164"/>
      <c r="H157" s="165"/>
      <c r="I157" s="158"/>
      <c r="J157" s="166"/>
      <c r="K157" s="158"/>
      <c r="M157" s="159" t="s">
        <v>170</v>
      </c>
      <c r="O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67" t="str">
        <f>C156</f>
        <v>G6:1</v>
      </c>
      <c r="BE157" s="145"/>
      <c r="BF157" s="145"/>
      <c r="BG157" s="145"/>
      <c r="BH157" s="145"/>
      <c r="BI157" s="145"/>
    </row>
    <row r="158" spans="1:104">
      <c r="A158" s="146">
        <v>20</v>
      </c>
      <c r="B158" s="147" t="s">
        <v>171</v>
      </c>
      <c r="C158" s="148" t="s">
        <v>172</v>
      </c>
      <c r="D158" s="149" t="s">
        <v>133</v>
      </c>
      <c r="E158" s="150">
        <v>31</v>
      </c>
      <c r="F158" s="151">
        <v>0</v>
      </c>
      <c r="G158" s="152">
        <f>E158*F158</f>
        <v>0</v>
      </c>
      <c r="H158" s="153">
        <v>2.478E-2</v>
      </c>
      <c r="I158" s="154">
        <f>E158*H158</f>
        <v>0.76817999999999997</v>
      </c>
      <c r="J158" s="153">
        <v>0</v>
      </c>
      <c r="K158" s="154">
        <f>E158*J158</f>
        <v>0</v>
      </c>
      <c r="O158" s="145"/>
      <c r="Z158" s="145"/>
      <c r="AA158" s="145">
        <v>1</v>
      </c>
      <c r="AB158" s="145">
        <v>1</v>
      </c>
      <c r="AC158" s="145">
        <v>1</v>
      </c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55">
        <f>G158</f>
        <v>0</v>
      </c>
      <c r="BA158" s="145"/>
      <c r="BB158" s="145"/>
      <c r="BC158" s="145"/>
      <c r="BD158" s="145"/>
      <c r="BE158" s="145"/>
      <c r="BF158" s="145"/>
      <c r="BG158" s="145"/>
      <c r="BH158" s="145"/>
      <c r="BI158" s="145"/>
      <c r="CA158" s="145">
        <v>1</v>
      </c>
      <c r="CB158" s="145">
        <v>1</v>
      </c>
      <c r="CZ158" s="108">
        <v>1</v>
      </c>
    </row>
    <row r="159" spans="1:104">
      <c r="A159" s="156"/>
      <c r="B159" s="157"/>
      <c r="C159" s="160" t="s">
        <v>153</v>
      </c>
      <c r="D159" s="161"/>
      <c r="E159" s="162">
        <v>0</v>
      </c>
      <c r="F159" s="163"/>
      <c r="G159" s="164"/>
      <c r="H159" s="165"/>
      <c r="I159" s="158"/>
      <c r="J159" s="166"/>
      <c r="K159" s="158"/>
      <c r="M159" s="159" t="s">
        <v>153</v>
      </c>
      <c r="O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67" t="str">
        <f>C158</f>
        <v xml:space="preserve">Dočasné zajištění kabelů - do počtu 3 kabelů </v>
      </c>
      <c r="BE159" s="145"/>
      <c r="BF159" s="145"/>
      <c r="BG159" s="145"/>
      <c r="BH159" s="145"/>
      <c r="BI159" s="145"/>
    </row>
    <row r="160" spans="1:104">
      <c r="A160" s="156"/>
      <c r="B160" s="157"/>
      <c r="C160" s="160" t="s">
        <v>140</v>
      </c>
      <c r="D160" s="161"/>
      <c r="E160" s="162">
        <v>2</v>
      </c>
      <c r="F160" s="163"/>
      <c r="G160" s="164"/>
      <c r="H160" s="165"/>
      <c r="I160" s="158"/>
      <c r="J160" s="166"/>
      <c r="K160" s="158"/>
      <c r="M160" s="159" t="s">
        <v>140</v>
      </c>
      <c r="O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67" t="str">
        <f>C159</f>
        <v>D.1.01.14-18:</v>
      </c>
      <c r="BE160" s="145"/>
      <c r="BF160" s="145"/>
      <c r="BG160" s="145"/>
      <c r="BH160" s="145"/>
      <c r="BI160" s="145"/>
    </row>
    <row r="161" spans="1:104">
      <c r="A161" s="156"/>
      <c r="B161" s="157"/>
      <c r="C161" s="160" t="s">
        <v>173</v>
      </c>
      <c r="D161" s="161"/>
      <c r="E161" s="162">
        <v>5</v>
      </c>
      <c r="F161" s="163"/>
      <c r="G161" s="164"/>
      <c r="H161" s="165"/>
      <c r="I161" s="158"/>
      <c r="J161" s="166"/>
      <c r="K161" s="158"/>
      <c r="M161" s="159" t="s">
        <v>173</v>
      </c>
      <c r="O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67" t="str">
        <f>C160</f>
        <v>G1:2</v>
      </c>
      <c r="BE161" s="145"/>
      <c r="BF161" s="145"/>
      <c r="BG161" s="145"/>
      <c r="BH161" s="145"/>
      <c r="BI161" s="145"/>
    </row>
    <row r="162" spans="1:104">
      <c r="A162" s="156"/>
      <c r="B162" s="157"/>
      <c r="C162" s="160" t="s">
        <v>174</v>
      </c>
      <c r="D162" s="161"/>
      <c r="E162" s="162">
        <v>1</v>
      </c>
      <c r="F162" s="163"/>
      <c r="G162" s="164"/>
      <c r="H162" s="165"/>
      <c r="I162" s="158"/>
      <c r="J162" s="166"/>
      <c r="K162" s="158"/>
      <c r="M162" s="159" t="s">
        <v>174</v>
      </c>
      <c r="O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67" t="str">
        <f>C161</f>
        <v>G2:5</v>
      </c>
      <c r="BE162" s="145"/>
      <c r="BF162" s="145"/>
      <c r="BG162" s="145"/>
      <c r="BH162" s="145"/>
      <c r="BI162" s="145"/>
    </row>
    <row r="163" spans="1:104">
      <c r="A163" s="156"/>
      <c r="B163" s="157"/>
      <c r="C163" s="160" t="s">
        <v>175</v>
      </c>
      <c r="D163" s="161"/>
      <c r="E163" s="162">
        <v>2</v>
      </c>
      <c r="F163" s="163"/>
      <c r="G163" s="164"/>
      <c r="H163" s="165"/>
      <c r="I163" s="158"/>
      <c r="J163" s="166"/>
      <c r="K163" s="158"/>
      <c r="M163" s="159" t="s">
        <v>175</v>
      </c>
      <c r="O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67" t="str">
        <f>C162</f>
        <v>G3:1</v>
      </c>
      <c r="BE163" s="145"/>
      <c r="BF163" s="145"/>
      <c r="BG163" s="145"/>
      <c r="BH163" s="145"/>
      <c r="BI163" s="145"/>
    </row>
    <row r="164" spans="1:104">
      <c r="A164" s="156"/>
      <c r="B164" s="157"/>
      <c r="C164" s="160" t="s">
        <v>176</v>
      </c>
      <c r="D164" s="161"/>
      <c r="E164" s="162">
        <v>4</v>
      </c>
      <c r="F164" s="163"/>
      <c r="G164" s="164"/>
      <c r="H164" s="165"/>
      <c r="I164" s="158"/>
      <c r="J164" s="166"/>
      <c r="K164" s="158"/>
      <c r="M164" s="159" t="s">
        <v>176</v>
      </c>
      <c r="O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67" t="str">
        <f>C163</f>
        <v>G5:2</v>
      </c>
      <c r="BE164" s="145"/>
      <c r="BF164" s="145"/>
      <c r="BG164" s="145"/>
      <c r="BH164" s="145"/>
      <c r="BI164" s="145"/>
    </row>
    <row r="165" spans="1:104">
      <c r="A165" s="156"/>
      <c r="B165" s="157"/>
      <c r="C165" s="160" t="s">
        <v>136</v>
      </c>
      <c r="D165" s="161"/>
      <c r="E165" s="162">
        <v>2</v>
      </c>
      <c r="F165" s="163"/>
      <c r="G165" s="164"/>
      <c r="H165" s="165"/>
      <c r="I165" s="158"/>
      <c r="J165" s="166"/>
      <c r="K165" s="158"/>
      <c r="M165" s="159" t="s">
        <v>136</v>
      </c>
      <c r="O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67" t="str">
        <f>C164</f>
        <v>G6:4</v>
      </c>
      <c r="BE165" s="145"/>
      <c r="BF165" s="145"/>
      <c r="BG165" s="145"/>
      <c r="BH165" s="145"/>
      <c r="BI165" s="145"/>
    </row>
    <row r="166" spans="1:104">
      <c r="A166" s="156"/>
      <c r="B166" s="157"/>
      <c r="C166" s="160" t="s">
        <v>177</v>
      </c>
      <c r="D166" s="161"/>
      <c r="E166" s="162">
        <v>1</v>
      </c>
      <c r="F166" s="163"/>
      <c r="G166" s="164"/>
      <c r="H166" s="165"/>
      <c r="I166" s="158"/>
      <c r="J166" s="166"/>
      <c r="K166" s="158"/>
      <c r="M166" s="159" t="s">
        <v>177</v>
      </c>
      <c r="O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67" t="str">
        <f>C165</f>
        <v>G7:2</v>
      </c>
      <c r="BE166" s="145"/>
      <c r="BF166" s="145"/>
      <c r="BG166" s="145"/>
      <c r="BH166" s="145"/>
      <c r="BI166" s="145"/>
    </row>
    <row r="167" spans="1:104">
      <c r="A167" s="156"/>
      <c r="B167" s="157"/>
      <c r="C167" s="160" t="s">
        <v>178</v>
      </c>
      <c r="D167" s="161"/>
      <c r="E167" s="162">
        <v>7</v>
      </c>
      <c r="F167" s="163"/>
      <c r="G167" s="164"/>
      <c r="H167" s="165"/>
      <c r="I167" s="158"/>
      <c r="J167" s="166"/>
      <c r="K167" s="158"/>
      <c r="M167" s="159" t="s">
        <v>178</v>
      </c>
      <c r="O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67" t="str">
        <f>C166</f>
        <v>G8:1</v>
      </c>
      <c r="BE167" s="145"/>
      <c r="BF167" s="145"/>
      <c r="BG167" s="145"/>
      <c r="BH167" s="145"/>
      <c r="BI167" s="145"/>
    </row>
    <row r="168" spans="1:104">
      <c r="A168" s="156"/>
      <c r="B168" s="157"/>
      <c r="C168" s="160" t="s">
        <v>179</v>
      </c>
      <c r="D168" s="161"/>
      <c r="E168" s="162">
        <v>2</v>
      </c>
      <c r="F168" s="163"/>
      <c r="G168" s="164"/>
      <c r="H168" s="165"/>
      <c r="I168" s="158"/>
      <c r="J168" s="166"/>
      <c r="K168" s="158"/>
      <c r="M168" s="159" t="s">
        <v>179</v>
      </c>
      <c r="O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67" t="str">
        <f>C167</f>
        <v>G9:7</v>
      </c>
      <c r="BE168" s="145"/>
      <c r="BF168" s="145"/>
      <c r="BG168" s="145"/>
      <c r="BH168" s="145"/>
      <c r="BI168" s="145"/>
    </row>
    <row r="169" spans="1:104">
      <c r="A169" s="156"/>
      <c r="B169" s="157"/>
      <c r="C169" s="160" t="s">
        <v>180</v>
      </c>
      <c r="D169" s="161"/>
      <c r="E169" s="162">
        <v>2</v>
      </c>
      <c r="F169" s="163"/>
      <c r="G169" s="164"/>
      <c r="H169" s="165"/>
      <c r="I169" s="158"/>
      <c r="J169" s="166"/>
      <c r="K169" s="158"/>
      <c r="M169" s="159" t="s">
        <v>180</v>
      </c>
      <c r="O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67" t="str">
        <f>C168</f>
        <v>G10:2</v>
      </c>
      <c r="BE169" s="145"/>
      <c r="BF169" s="145"/>
      <c r="BG169" s="145"/>
      <c r="BH169" s="145"/>
      <c r="BI169" s="145"/>
    </row>
    <row r="170" spans="1:104">
      <c r="A170" s="156"/>
      <c r="B170" s="157"/>
      <c r="C170" s="160" t="s">
        <v>181</v>
      </c>
      <c r="D170" s="161"/>
      <c r="E170" s="162">
        <v>3</v>
      </c>
      <c r="F170" s="163"/>
      <c r="G170" s="164"/>
      <c r="H170" s="165"/>
      <c r="I170" s="158"/>
      <c r="J170" s="166"/>
      <c r="K170" s="158"/>
      <c r="M170" s="159" t="s">
        <v>181</v>
      </c>
      <c r="O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67" t="str">
        <f>C169</f>
        <v>G11:2</v>
      </c>
      <c r="BE170" s="145"/>
      <c r="BF170" s="145"/>
      <c r="BG170" s="145"/>
      <c r="BH170" s="145"/>
      <c r="BI170" s="145"/>
    </row>
    <row r="171" spans="1:104">
      <c r="A171" s="146">
        <v>21</v>
      </c>
      <c r="B171" s="147" t="s">
        <v>182</v>
      </c>
      <c r="C171" s="148" t="s">
        <v>183</v>
      </c>
      <c r="D171" s="149" t="s">
        <v>184</v>
      </c>
      <c r="E171" s="150">
        <v>1283.8</v>
      </c>
      <c r="F171" s="151">
        <v>0</v>
      </c>
      <c r="G171" s="152">
        <f>E171*F171</f>
        <v>0</v>
      </c>
      <c r="H171" s="153">
        <v>0</v>
      </c>
      <c r="I171" s="154">
        <f>E171*H171</f>
        <v>0</v>
      </c>
      <c r="J171" s="153">
        <v>0</v>
      </c>
      <c r="K171" s="154">
        <f>E171*J171</f>
        <v>0</v>
      </c>
      <c r="O171" s="145"/>
      <c r="Z171" s="145"/>
      <c r="AA171" s="145">
        <v>1</v>
      </c>
      <c r="AB171" s="145">
        <v>1</v>
      </c>
      <c r="AC171" s="145">
        <v>1</v>
      </c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55">
        <f>G171</f>
        <v>0</v>
      </c>
      <c r="BA171" s="145"/>
      <c r="BB171" s="145"/>
      <c r="BC171" s="145"/>
      <c r="BD171" s="145"/>
      <c r="BE171" s="145"/>
      <c r="BF171" s="145"/>
      <c r="BG171" s="145"/>
      <c r="BH171" s="145"/>
      <c r="BI171" s="145"/>
      <c r="CA171" s="145">
        <v>1</v>
      </c>
      <c r="CB171" s="145">
        <v>1</v>
      </c>
      <c r="CZ171" s="108">
        <v>1</v>
      </c>
    </row>
    <row r="172" spans="1:104">
      <c r="A172" s="156"/>
      <c r="B172" s="157"/>
      <c r="C172" s="160" t="s">
        <v>185</v>
      </c>
      <c r="D172" s="161"/>
      <c r="E172" s="162">
        <v>505</v>
      </c>
      <c r="F172" s="163"/>
      <c r="G172" s="164"/>
      <c r="H172" s="165"/>
      <c r="I172" s="158"/>
      <c r="J172" s="166"/>
      <c r="K172" s="158"/>
      <c r="M172" s="159" t="s">
        <v>185</v>
      </c>
      <c r="O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67" t="str">
        <f>C171</f>
        <v xml:space="preserve">Příplatek za ztížení vykopávky v blízkosti vedení </v>
      </c>
      <c r="BE172" s="145"/>
      <c r="BF172" s="145"/>
      <c r="BG172" s="145"/>
      <c r="BH172" s="145"/>
      <c r="BI172" s="145"/>
    </row>
    <row r="173" spans="1:104">
      <c r="A173" s="156"/>
      <c r="B173" s="157"/>
      <c r="C173" s="160" t="s">
        <v>186</v>
      </c>
      <c r="D173" s="161"/>
      <c r="E173" s="162">
        <v>778.8</v>
      </c>
      <c r="F173" s="163"/>
      <c r="G173" s="164"/>
      <c r="H173" s="165"/>
      <c r="I173" s="158"/>
      <c r="J173" s="166"/>
      <c r="K173" s="158"/>
      <c r="M173" s="159" t="s">
        <v>186</v>
      </c>
      <c r="O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67" t="str">
        <f>C172</f>
        <v>příčné křížení sítí:(58+12+31)*2*2,5*1</v>
      </c>
      <c r="BE173" s="145"/>
      <c r="BF173" s="145"/>
      <c r="BG173" s="145"/>
      <c r="BH173" s="145"/>
      <c r="BI173" s="145"/>
    </row>
    <row r="174" spans="1:104" ht="22.5">
      <c r="A174" s="146">
        <v>22</v>
      </c>
      <c r="B174" s="147" t="s">
        <v>187</v>
      </c>
      <c r="C174" s="148" t="s">
        <v>188</v>
      </c>
      <c r="D174" s="149" t="s">
        <v>184</v>
      </c>
      <c r="E174" s="150">
        <v>88.74</v>
      </c>
      <c r="F174" s="151">
        <v>0</v>
      </c>
      <c r="G174" s="152">
        <f>E174*F174</f>
        <v>0</v>
      </c>
      <c r="H174" s="153">
        <v>0</v>
      </c>
      <c r="I174" s="154">
        <f>E174*H174</f>
        <v>0</v>
      </c>
      <c r="J174" s="153">
        <v>0</v>
      </c>
      <c r="K174" s="154">
        <f>E174*J174</f>
        <v>0</v>
      </c>
      <c r="O174" s="145"/>
      <c r="Z174" s="145"/>
      <c r="AA174" s="145">
        <v>1</v>
      </c>
      <c r="AB174" s="145">
        <v>0</v>
      </c>
      <c r="AC174" s="145">
        <v>0</v>
      </c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55">
        <f>G174</f>
        <v>0</v>
      </c>
      <c r="BA174" s="145"/>
      <c r="BB174" s="145"/>
      <c r="BC174" s="145"/>
      <c r="BD174" s="145"/>
      <c r="BE174" s="145"/>
      <c r="BF174" s="145"/>
      <c r="BG174" s="145"/>
      <c r="BH174" s="145"/>
      <c r="BI174" s="145"/>
      <c r="CA174" s="145">
        <v>1</v>
      </c>
      <c r="CB174" s="145">
        <v>0</v>
      </c>
      <c r="CZ174" s="108">
        <v>1</v>
      </c>
    </row>
    <row r="175" spans="1:104">
      <c r="A175" s="156"/>
      <c r="B175" s="157"/>
      <c r="C175" s="160" t="s">
        <v>189</v>
      </c>
      <c r="D175" s="161"/>
      <c r="E175" s="162">
        <v>0</v>
      </c>
      <c r="F175" s="163"/>
      <c r="G175" s="164"/>
      <c r="H175" s="165"/>
      <c r="I175" s="158"/>
      <c r="J175" s="166"/>
      <c r="K175" s="158"/>
      <c r="M175" s="159" t="s">
        <v>189</v>
      </c>
      <c r="O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67" t="str">
        <f>C174</f>
        <v xml:space="preserve">Sejmutí ornice, pl. do 400 m2, přemístění do 50 m </v>
      </c>
      <c r="BE175" s="145"/>
      <c r="BF175" s="145"/>
      <c r="BG175" s="145"/>
      <c r="BH175" s="145"/>
      <c r="BI175" s="145"/>
    </row>
    <row r="176" spans="1:104">
      <c r="A176" s="156"/>
      <c r="B176" s="157"/>
      <c r="C176" s="160" t="s">
        <v>190</v>
      </c>
      <c r="D176" s="161"/>
      <c r="E176" s="162">
        <v>0.96199999999999997</v>
      </c>
      <c r="F176" s="163"/>
      <c r="G176" s="164"/>
      <c r="H176" s="165"/>
      <c r="I176" s="158"/>
      <c r="J176" s="166"/>
      <c r="K176" s="158"/>
      <c r="M176" s="159" t="s">
        <v>190</v>
      </c>
      <c r="O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67" t="str">
        <f>C175</f>
        <v>D.1.01.14:</v>
      </c>
      <c r="BE176" s="145"/>
      <c r="BF176" s="145"/>
      <c r="BG176" s="145"/>
      <c r="BH176" s="145"/>
      <c r="BI176" s="145"/>
    </row>
    <row r="177" spans="1:104">
      <c r="A177" s="156"/>
      <c r="B177" s="157"/>
      <c r="C177" s="160" t="s">
        <v>191</v>
      </c>
      <c r="D177" s="161"/>
      <c r="E177" s="162">
        <v>6.7640000000000002</v>
      </c>
      <c r="F177" s="163"/>
      <c r="G177" s="164"/>
      <c r="H177" s="165"/>
      <c r="I177" s="158"/>
      <c r="J177" s="166"/>
      <c r="K177" s="158"/>
      <c r="M177" s="159" t="s">
        <v>191</v>
      </c>
      <c r="O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67" t="str">
        <f>C176</f>
        <v>G1:4,81*1*0,2</v>
      </c>
      <c r="BE177" s="145"/>
      <c r="BF177" s="145"/>
      <c r="BG177" s="145"/>
      <c r="BH177" s="145"/>
      <c r="BI177" s="145"/>
    </row>
    <row r="178" spans="1:104">
      <c r="A178" s="156"/>
      <c r="B178" s="157"/>
      <c r="C178" s="160" t="s">
        <v>192</v>
      </c>
      <c r="D178" s="161"/>
      <c r="E178" s="162">
        <v>0</v>
      </c>
      <c r="F178" s="163"/>
      <c r="G178" s="164"/>
      <c r="H178" s="165"/>
      <c r="I178" s="158"/>
      <c r="J178" s="166"/>
      <c r="K178" s="158"/>
      <c r="M178" s="159" t="s">
        <v>192</v>
      </c>
      <c r="O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67" t="str">
        <f>C177</f>
        <v>G3:(19,93+13,89)*1*0,2</v>
      </c>
      <c r="BE178" s="145"/>
      <c r="BF178" s="145"/>
      <c r="BG178" s="145"/>
      <c r="BH178" s="145"/>
      <c r="BI178" s="145"/>
    </row>
    <row r="179" spans="1:104">
      <c r="A179" s="156"/>
      <c r="B179" s="157"/>
      <c r="C179" s="160" t="s">
        <v>193</v>
      </c>
      <c r="D179" s="161"/>
      <c r="E179" s="162">
        <v>1.1499999999999999</v>
      </c>
      <c r="F179" s="163"/>
      <c r="G179" s="164"/>
      <c r="H179" s="165"/>
      <c r="I179" s="158"/>
      <c r="J179" s="166"/>
      <c r="K179" s="158"/>
      <c r="M179" s="159" t="s">
        <v>193</v>
      </c>
      <c r="O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67" t="str">
        <f>C178</f>
        <v>D.1.01.15:</v>
      </c>
      <c r="BE179" s="145"/>
      <c r="BF179" s="145"/>
      <c r="BG179" s="145"/>
      <c r="BH179" s="145"/>
      <c r="BI179" s="145"/>
    </row>
    <row r="180" spans="1:104">
      <c r="A180" s="156"/>
      <c r="B180" s="157"/>
      <c r="C180" s="160" t="s">
        <v>194</v>
      </c>
      <c r="D180" s="161"/>
      <c r="E180" s="162">
        <v>2.34</v>
      </c>
      <c r="F180" s="163"/>
      <c r="G180" s="164"/>
      <c r="H180" s="165"/>
      <c r="I180" s="158"/>
      <c r="J180" s="166"/>
      <c r="K180" s="158"/>
      <c r="M180" s="159" t="s">
        <v>194</v>
      </c>
      <c r="O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67" t="str">
        <f>C179</f>
        <v>G5:5,75*1*0,2</v>
      </c>
      <c r="BE180" s="145"/>
      <c r="BF180" s="145"/>
      <c r="BG180" s="145"/>
      <c r="BH180" s="145"/>
      <c r="BI180" s="145"/>
    </row>
    <row r="181" spans="1:104">
      <c r="A181" s="156"/>
      <c r="B181" s="157"/>
      <c r="C181" s="160" t="s">
        <v>195</v>
      </c>
      <c r="D181" s="161"/>
      <c r="E181" s="162">
        <v>0</v>
      </c>
      <c r="F181" s="163"/>
      <c r="G181" s="164"/>
      <c r="H181" s="165"/>
      <c r="I181" s="158"/>
      <c r="J181" s="166"/>
      <c r="K181" s="158"/>
      <c r="M181" s="159" t="s">
        <v>195</v>
      </c>
      <c r="O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67" t="str">
        <f>C180</f>
        <v>G6:11,7*1*0,2</v>
      </c>
      <c r="BE181" s="145"/>
      <c r="BF181" s="145"/>
      <c r="BG181" s="145"/>
      <c r="BH181" s="145"/>
      <c r="BI181" s="145"/>
    </row>
    <row r="182" spans="1:104">
      <c r="A182" s="156"/>
      <c r="B182" s="157"/>
      <c r="C182" s="160" t="s">
        <v>196</v>
      </c>
      <c r="D182" s="161"/>
      <c r="E182" s="162">
        <v>20.9</v>
      </c>
      <c r="F182" s="163"/>
      <c r="G182" s="164"/>
      <c r="H182" s="165"/>
      <c r="I182" s="158"/>
      <c r="J182" s="166"/>
      <c r="K182" s="158"/>
      <c r="M182" s="159" t="s">
        <v>196</v>
      </c>
      <c r="O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67" t="str">
        <f>C181</f>
        <v>D.1.01.16:</v>
      </c>
      <c r="BE182" s="145"/>
      <c r="BF182" s="145"/>
      <c r="BG182" s="145"/>
      <c r="BH182" s="145"/>
      <c r="BI182" s="145"/>
    </row>
    <row r="183" spans="1:104">
      <c r="A183" s="156"/>
      <c r="B183" s="157"/>
      <c r="C183" s="160" t="s">
        <v>197</v>
      </c>
      <c r="D183" s="161"/>
      <c r="E183" s="162">
        <v>55.18</v>
      </c>
      <c r="F183" s="163"/>
      <c r="G183" s="164"/>
      <c r="H183" s="165"/>
      <c r="I183" s="158"/>
      <c r="J183" s="166"/>
      <c r="K183" s="158"/>
      <c r="M183" s="159" t="s">
        <v>197</v>
      </c>
      <c r="O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67" t="str">
        <f>C182</f>
        <v>G7:(100,58+3,92)*1*0,2</v>
      </c>
      <c r="BE183" s="145"/>
      <c r="BF183" s="145"/>
      <c r="BG183" s="145"/>
      <c r="BH183" s="145"/>
      <c r="BI183" s="145"/>
    </row>
    <row r="184" spans="1:104">
      <c r="A184" s="156"/>
      <c r="B184" s="157"/>
      <c r="C184" s="160" t="s">
        <v>198</v>
      </c>
      <c r="D184" s="161"/>
      <c r="E184" s="162">
        <v>0</v>
      </c>
      <c r="F184" s="163"/>
      <c r="G184" s="164"/>
      <c r="H184" s="165"/>
      <c r="I184" s="158"/>
      <c r="J184" s="166"/>
      <c r="K184" s="158"/>
      <c r="M184" s="159" t="s">
        <v>198</v>
      </c>
      <c r="O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67" t="str">
        <f>C183</f>
        <v>D.1.01.17, G9:(4,64+331,26-(5*12))*1*0,2</v>
      </c>
      <c r="BE184" s="145"/>
      <c r="BF184" s="145"/>
      <c r="BG184" s="145"/>
      <c r="BH184" s="145"/>
      <c r="BI184" s="145"/>
    </row>
    <row r="185" spans="1:104">
      <c r="A185" s="156"/>
      <c r="B185" s="157"/>
      <c r="C185" s="160" t="s">
        <v>199</v>
      </c>
      <c r="D185" s="161"/>
      <c r="E185" s="162">
        <v>1.018</v>
      </c>
      <c r="F185" s="163"/>
      <c r="G185" s="164"/>
      <c r="H185" s="165"/>
      <c r="I185" s="158"/>
      <c r="J185" s="166"/>
      <c r="K185" s="158"/>
      <c r="M185" s="159" t="s">
        <v>199</v>
      </c>
      <c r="O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67" t="str">
        <f>C184</f>
        <v>D.1.01.18:</v>
      </c>
      <c r="BE185" s="145"/>
      <c r="BF185" s="145"/>
      <c r="BG185" s="145"/>
      <c r="BH185" s="145"/>
      <c r="BI185" s="145"/>
    </row>
    <row r="186" spans="1:104">
      <c r="A186" s="156"/>
      <c r="B186" s="157"/>
      <c r="C186" s="160" t="s">
        <v>200</v>
      </c>
      <c r="D186" s="161"/>
      <c r="E186" s="162">
        <v>0.42599999999999999</v>
      </c>
      <c r="F186" s="163"/>
      <c r="G186" s="164"/>
      <c r="H186" s="165"/>
      <c r="I186" s="158"/>
      <c r="J186" s="166"/>
      <c r="K186" s="158"/>
      <c r="M186" s="159" t="s">
        <v>200</v>
      </c>
      <c r="O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67" t="str">
        <f>C185</f>
        <v>G11:5,09*1*0,2</v>
      </c>
      <c r="BE186" s="145"/>
      <c r="BF186" s="145"/>
      <c r="BG186" s="145"/>
      <c r="BH186" s="145"/>
      <c r="BI186" s="145"/>
    </row>
    <row r="187" spans="1:104">
      <c r="A187" s="146">
        <v>23</v>
      </c>
      <c r="B187" s="147" t="s">
        <v>201</v>
      </c>
      <c r="C187" s="148" t="s">
        <v>202</v>
      </c>
      <c r="D187" s="149" t="s">
        <v>184</v>
      </c>
      <c r="E187" s="150">
        <v>141.12</v>
      </c>
      <c r="F187" s="151">
        <v>0</v>
      </c>
      <c r="G187" s="152">
        <f>E187*F187</f>
        <v>0</v>
      </c>
      <c r="H187" s="153">
        <v>0</v>
      </c>
      <c r="I187" s="154">
        <f>E187*H187</f>
        <v>0</v>
      </c>
      <c r="J187" s="153">
        <v>0</v>
      </c>
      <c r="K187" s="154">
        <f>E187*J187</f>
        <v>0</v>
      </c>
      <c r="O187" s="145"/>
      <c r="Z187" s="145"/>
      <c r="AA187" s="145">
        <v>1</v>
      </c>
      <c r="AB187" s="145">
        <v>1</v>
      </c>
      <c r="AC187" s="145">
        <v>1</v>
      </c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55">
        <f>G187</f>
        <v>0</v>
      </c>
      <c r="BA187" s="145"/>
      <c r="BB187" s="145"/>
      <c r="BC187" s="145"/>
      <c r="BD187" s="145"/>
      <c r="BE187" s="145"/>
      <c r="BF187" s="145"/>
      <c r="BG187" s="145"/>
      <c r="BH187" s="145"/>
      <c r="BI187" s="145"/>
      <c r="CA187" s="145">
        <v>1</v>
      </c>
      <c r="CB187" s="145">
        <v>1</v>
      </c>
      <c r="CZ187" s="108">
        <v>1</v>
      </c>
    </row>
    <row r="188" spans="1:104">
      <c r="A188" s="156"/>
      <c r="B188" s="157"/>
      <c r="C188" s="160" t="s">
        <v>203</v>
      </c>
      <c r="D188" s="161"/>
      <c r="E188" s="162">
        <v>0</v>
      </c>
      <c r="F188" s="163"/>
      <c r="G188" s="164"/>
      <c r="H188" s="165"/>
      <c r="I188" s="158"/>
      <c r="J188" s="166"/>
      <c r="K188" s="158"/>
      <c r="M188" s="159" t="s">
        <v>203</v>
      </c>
      <c r="O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67" t="str">
        <f>C187</f>
        <v xml:space="preserve">Hloubení zapažených jam v hor.2 do 1000 m3 </v>
      </c>
      <c r="BE188" s="145"/>
      <c r="BF188" s="145"/>
      <c r="BG188" s="145"/>
      <c r="BH188" s="145"/>
      <c r="BI188" s="145"/>
    </row>
    <row r="189" spans="1:104">
      <c r="A189" s="156"/>
      <c r="B189" s="157"/>
      <c r="C189" s="160" t="s">
        <v>204</v>
      </c>
      <c r="D189" s="161"/>
      <c r="E189" s="162">
        <v>0</v>
      </c>
      <c r="F189" s="163"/>
      <c r="G189" s="164"/>
      <c r="H189" s="165"/>
      <c r="I189" s="158"/>
      <c r="J189" s="166"/>
      <c r="K189" s="158"/>
      <c r="M189" s="159" t="s">
        <v>204</v>
      </c>
      <c r="O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67" t="str">
        <f>C188</f>
        <v>tř.2 40%:</v>
      </c>
      <c r="BE189" s="145"/>
      <c r="BF189" s="145"/>
      <c r="BG189" s="145"/>
      <c r="BH189" s="145"/>
      <c r="BI189" s="145"/>
    </row>
    <row r="190" spans="1:104">
      <c r="A190" s="156"/>
      <c r="B190" s="157"/>
      <c r="C190" s="160" t="s">
        <v>205</v>
      </c>
      <c r="D190" s="161"/>
      <c r="E190" s="162">
        <v>24.8</v>
      </c>
      <c r="F190" s="163"/>
      <c r="G190" s="164"/>
      <c r="H190" s="165"/>
      <c r="I190" s="158"/>
      <c r="J190" s="166"/>
      <c r="K190" s="158"/>
      <c r="M190" s="159" t="s">
        <v>205</v>
      </c>
      <c r="O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67" t="str">
        <f>C189</f>
        <v>startovací jámy protlaků:</v>
      </c>
      <c r="BE190" s="145"/>
      <c r="BF190" s="145"/>
      <c r="BG190" s="145"/>
      <c r="BH190" s="145"/>
      <c r="BI190" s="145"/>
    </row>
    <row r="191" spans="1:104">
      <c r="A191" s="156"/>
      <c r="B191" s="157"/>
      <c r="C191" s="160" t="s">
        <v>206</v>
      </c>
      <c r="D191" s="161"/>
      <c r="E191" s="162">
        <v>25.92</v>
      </c>
      <c r="F191" s="163"/>
      <c r="G191" s="164"/>
      <c r="H191" s="165"/>
      <c r="I191" s="158"/>
      <c r="J191" s="166"/>
      <c r="K191" s="158"/>
      <c r="M191" s="159" t="s">
        <v>206</v>
      </c>
      <c r="O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67" t="str">
        <f>C190</f>
        <v>G4 - D.1.01.05:0,4*(8+2)*2*(3,4-0,3)</v>
      </c>
      <c r="BE191" s="145"/>
      <c r="BF191" s="145"/>
      <c r="BG191" s="145"/>
      <c r="BH191" s="145"/>
      <c r="BI191" s="145"/>
    </row>
    <row r="192" spans="1:104">
      <c r="A192" s="156"/>
      <c r="B192" s="157"/>
      <c r="C192" s="160" t="s">
        <v>207</v>
      </c>
      <c r="D192" s="161"/>
      <c r="E192" s="162">
        <v>42</v>
      </c>
      <c r="F192" s="163"/>
      <c r="G192" s="164"/>
      <c r="H192" s="165"/>
      <c r="I192" s="158"/>
      <c r="J192" s="166"/>
      <c r="K192" s="158"/>
      <c r="M192" s="159" t="s">
        <v>207</v>
      </c>
      <c r="O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67" t="str">
        <f>C191</f>
        <v>G5 - D.1.01.06:0,4*(10+2)*2*(3,1-0,4)</v>
      </c>
      <c r="BE192" s="145"/>
      <c r="BF192" s="145"/>
      <c r="BG192" s="145"/>
      <c r="BH192" s="145"/>
      <c r="BI192" s="145"/>
    </row>
    <row r="193" spans="1:104">
      <c r="A193" s="156"/>
      <c r="B193" s="157"/>
      <c r="C193" s="160" t="s">
        <v>208</v>
      </c>
      <c r="D193" s="161"/>
      <c r="E193" s="162">
        <v>22.88</v>
      </c>
      <c r="F193" s="163"/>
      <c r="G193" s="164"/>
      <c r="H193" s="165"/>
      <c r="I193" s="158"/>
      <c r="J193" s="166"/>
      <c r="K193" s="158"/>
      <c r="M193" s="159" t="s">
        <v>208</v>
      </c>
      <c r="O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67" t="str">
        <f>C192</f>
        <v>0,4*(12+2)*2*((4,4+3,9)/2-0,4)</v>
      </c>
      <c r="BE193" s="145"/>
      <c r="BF193" s="145"/>
      <c r="BG193" s="145"/>
      <c r="BH193" s="145"/>
      <c r="BI193" s="145"/>
    </row>
    <row r="194" spans="1:104">
      <c r="A194" s="156"/>
      <c r="B194" s="157"/>
      <c r="C194" s="160" t="s">
        <v>209</v>
      </c>
      <c r="D194" s="161"/>
      <c r="E194" s="162">
        <v>25.52</v>
      </c>
      <c r="F194" s="163"/>
      <c r="G194" s="164"/>
      <c r="H194" s="165"/>
      <c r="I194" s="158"/>
      <c r="J194" s="166"/>
      <c r="K194" s="158"/>
      <c r="M194" s="159" t="s">
        <v>209</v>
      </c>
      <c r="O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67" t="str">
        <f>C193</f>
        <v>G8 - D.1.01.09:0,4*(9+2)*2*(3-0,4)</v>
      </c>
      <c r="BE194" s="145"/>
      <c r="BF194" s="145"/>
      <c r="BG194" s="145"/>
      <c r="BH194" s="145"/>
      <c r="BI194" s="145"/>
    </row>
    <row r="195" spans="1:104">
      <c r="A195" s="146">
        <v>24</v>
      </c>
      <c r="B195" s="147" t="s">
        <v>210</v>
      </c>
      <c r="C195" s="148" t="s">
        <v>211</v>
      </c>
      <c r="D195" s="149" t="s">
        <v>184</v>
      </c>
      <c r="E195" s="150">
        <v>176.4</v>
      </c>
      <c r="F195" s="151">
        <v>0</v>
      </c>
      <c r="G195" s="152">
        <f>E195*F195</f>
        <v>0</v>
      </c>
      <c r="H195" s="153">
        <v>0</v>
      </c>
      <c r="I195" s="154">
        <f>E195*H195</f>
        <v>0</v>
      </c>
      <c r="J195" s="153">
        <v>0</v>
      </c>
      <c r="K195" s="154">
        <f>E195*J195</f>
        <v>0</v>
      </c>
      <c r="O195" s="145"/>
      <c r="Z195" s="145"/>
      <c r="AA195" s="145">
        <v>1</v>
      </c>
      <c r="AB195" s="145">
        <v>1</v>
      </c>
      <c r="AC195" s="145">
        <v>1</v>
      </c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55">
        <f>G195</f>
        <v>0</v>
      </c>
      <c r="BA195" s="145"/>
      <c r="BB195" s="145"/>
      <c r="BC195" s="145"/>
      <c r="BD195" s="145"/>
      <c r="BE195" s="145"/>
      <c r="BF195" s="145"/>
      <c r="BG195" s="145"/>
      <c r="BH195" s="145"/>
      <c r="BI195" s="145"/>
      <c r="CA195" s="145">
        <v>1</v>
      </c>
      <c r="CB195" s="145">
        <v>1</v>
      </c>
      <c r="CZ195" s="108">
        <v>1</v>
      </c>
    </row>
    <row r="196" spans="1:104">
      <c r="A196" s="156"/>
      <c r="B196" s="157"/>
      <c r="C196" s="160" t="s">
        <v>212</v>
      </c>
      <c r="D196" s="161"/>
      <c r="E196" s="162">
        <v>0</v>
      </c>
      <c r="F196" s="163"/>
      <c r="G196" s="164"/>
      <c r="H196" s="165"/>
      <c r="I196" s="158"/>
      <c r="J196" s="166"/>
      <c r="K196" s="158"/>
      <c r="M196" s="159" t="s">
        <v>212</v>
      </c>
      <c r="O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67" t="str">
        <f>C195</f>
        <v xml:space="preserve">Hloubení zapažených jam v hor.3 do 1000 m3 </v>
      </c>
      <c r="BE196" s="145"/>
      <c r="BF196" s="145"/>
      <c r="BG196" s="145"/>
      <c r="BH196" s="145"/>
      <c r="BI196" s="145"/>
    </row>
    <row r="197" spans="1:104">
      <c r="A197" s="156"/>
      <c r="B197" s="157"/>
      <c r="C197" s="160" t="s">
        <v>213</v>
      </c>
      <c r="D197" s="161"/>
      <c r="E197" s="162">
        <v>176.4</v>
      </c>
      <c r="F197" s="163"/>
      <c r="G197" s="164"/>
      <c r="H197" s="165"/>
      <c r="I197" s="158"/>
      <c r="J197" s="166"/>
      <c r="K197" s="158"/>
      <c r="M197" s="159" t="s">
        <v>213</v>
      </c>
      <c r="O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67" t="str">
        <f>C196</f>
        <v>tř.3 50%:</v>
      </c>
      <c r="BE197" s="145"/>
      <c r="BF197" s="145"/>
      <c r="BG197" s="145"/>
      <c r="BH197" s="145"/>
      <c r="BI197" s="145"/>
    </row>
    <row r="198" spans="1:104">
      <c r="A198" s="146">
        <v>25</v>
      </c>
      <c r="B198" s="147" t="s">
        <v>214</v>
      </c>
      <c r="C198" s="148" t="s">
        <v>215</v>
      </c>
      <c r="D198" s="149" t="s">
        <v>184</v>
      </c>
      <c r="E198" s="150">
        <v>88.2</v>
      </c>
      <c r="F198" s="151">
        <v>0</v>
      </c>
      <c r="G198" s="152">
        <f>E198*F198</f>
        <v>0</v>
      </c>
      <c r="H198" s="153">
        <v>0</v>
      </c>
      <c r="I198" s="154">
        <f>E198*H198</f>
        <v>0</v>
      </c>
      <c r="J198" s="153">
        <v>0</v>
      </c>
      <c r="K198" s="154">
        <f>E198*J198</f>
        <v>0</v>
      </c>
      <c r="O198" s="145"/>
      <c r="Z198" s="145"/>
      <c r="AA198" s="145">
        <v>1</v>
      </c>
      <c r="AB198" s="145">
        <v>1</v>
      </c>
      <c r="AC198" s="145">
        <v>1</v>
      </c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55">
        <f>G198</f>
        <v>0</v>
      </c>
      <c r="BA198" s="145"/>
      <c r="BB198" s="145"/>
      <c r="BC198" s="145"/>
      <c r="BD198" s="145"/>
      <c r="BE198" s="145"/>
      <c r="BF198" s="145"/>
      <c r="BG198" s="145"/>
      <c r="BH198" s="145"/>
      <c r="BI198" s="145"/>
      <c r="CA198" s="145">
        <v>1</v>
      </c>
      <c r="CB198" s="145">
        <v>1</v>
      </c>
      <c r="CZ198" s="108">
        <v>1</v>
      </c>
    </row>
    <row r="199" spans="1:104">
      <c r="A199" s="156"/>
      <c r="B199" s="157"/>
      <c r="C199" s="160" t="s">
        <v>212</v>
      </c>
      <c r="D199" s="161"/>
      <c r="E199" s="162">
        <v>0</v>
      </c>
      <c r="F199" s="163"/>
      <c r="G199" s="164"/>
      <c r="H199" s="165"/>
      <c r="I199" s="158"/>
      <c r="J199" s="166"/>
      <c r="K199" s="158"/>
      <c r="M199" s="159" t="s">
        <v>212</v>
      </c>
      <c r="O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67" t="str">
        <f>C198</f>
        <v xml:space="preserve">Příplatek za lepivost - hloubení zapaž.jam v hor.3 </v>
      </c>
      <c r="BE199" s="145"/>
      <c r="BF199" s="145"/>
      <c r="BG199" s="145"/>
      <c r="BH199" s="145"/>
      <c r="BI199" s="145"/>
    </row>
    <row r="200" spans="1:104">
      <c r="A200" s="156"/>
      <c r="B200" s="157"/>
      <c r="C200" s="160" t="s">
        <v>216</v>
      </c>
      <c r="D200" s="161"/>
      <c r="E200" s="162">
        <v>88.2</v>
      </c>
      <c r="F200" s="163"/>
      <c r="G200" s="164"/>
      <c r="H200" s="165"/>
      <c r="I200" s="158"/>
      <c r="J200" s="166"/>
      <c r="K200" s="158"/>
      <c r="M200" s="159" t="s">
        <v>216</v>
      </c>
      <c r="O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67" t="str">
        <f>C199</f>
        <v>tř.3 50%:</v>
      </c>
      <c r="BE200" s="145"/>
      <c r="BF200" s="145"/>
      <c r="BG200" s="145"/>
      <c r="BH200" s="145"/>
      <c r="BI200" s="145"/>
    </row>
    <row r="201" spans="1:104">
      <c r="A201" s="146">
        <v>26</v>
      </c>
      <c r="B201" s="147" t="s">
        <v>217</v>
      </c>
      <c r="C201" s="148" t="s">
        <v>218</v>
      </c>
      <c r="D201" s="149" t="s">
        <v>184</v>
      </c>
      <c r="E201" s="150">
        <v>35.28</v>
      </c>
      <c r="F201" s="151">
        <v>0</v>
      </c>
      <c r="G201" s="152">
        <f>E201*F201</f>
        <v>0</v>
      </c>
      <c r="H201" s="153">
        <v>0</v>
      </c>
      <c r="I201" s="154">
        <f>E201*H201</f>
        <v>0</v>
      </c>
      <c r="J201" s="153">
        <v>0</v>
      </c>
      <c r="K201" s="154">
        <f>E201*J201</f>
        <v>0</v>
      </c>
      <c r="O201" s="145"/>
      <c r="Z201" s="145"/>
      <c r="AA201" s="145">
        <v>1</v>
      </c>
      <c r="AB201" s="145">
        <v>1</v>
      </c>
      <c r="AC201" s="145">
        <v>1</v>
      </c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55">
        <f>G201</f>
        <v>0</v>
      </c>
      <c r="BA201" s="145"/>
      <c r="BB201" s="145"/>
      <c r="BC201" s="145"/>
      <c r="BD201" s="145"/>
      <c r="BE201" s="145"/>
      <c r="BF201" s="145"/>
      <c r="BG201" s="145"/>
      <c r="BH201" s="145"/>
      <c r="BI201" s="145"/>
      <c r="CA201" s="145">
        <v>1</v>
      </c>
      <c r="CB201" s="145">
        <v>1</v>
      </c>
      <c r="CZ201" s="108">
        <v>1</v>
      </c>
    </row>
    <row r="202" spans="1:104">
      <c r="A202" s="156"/>
      <c r="B202" s="157"/>
      <c r="C202" s="160" t="s">
        <v>219</v>
      </c>
      <c r="D202" s="161"/>
      <c r="E202" s="162">
        <v>0</v>
      </c>
      <c r="F202" s="163"/>
      <c r="G202" s="164"/>
      <c r="H202" s="165"/>
      <c r="I202" s="158"/>
      <c r="J202" s="166"/>
      <c r="K202" s="158"/>
      <c r="M202" s="159" t="s">
        <v>219</v>
      </c>
      <c r="O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67" t="str">
        <f>C201</f>
        <v xml:space="preserve">Hloubení zapažených jam v hor.4 do 100 m3 </v>
      </c>
      <c r="BE202" s="145"/>
      <c r="BF202" s="145"/>
      <c r="BG202" s="145"/>
      <c r="BH202" s="145"/>
      <c r="BI202" s="145"/>
    </row>
    <row r="203" spans="1:104">
      <c r="A203" s="156"/>
      <c r="B203" s="157"/>
      <c r="C203" s="160" t="s">
        <v>220</v>
      </c>
      <c r="D203" s="161"/>
      <c r="E203" s="162">
        <v>35.28</v>
      </c>
      <c r="F203" s="163"/>
      <c r="G203" s="164"/>
      <c r="H203" s="165"/>
      <c r="I203" s="158"/>
      <c r="J203" s="166"/>
      <c r="K203" s="158"/>
      <c r="M203" s="159" t="s">
        <v>220</v>
      </c>
      <c r="O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67" t="str">
        <f>C202</f>
        <v>tř. 4 10%:</v>
      </c>
      <c r="BE203" s="145"/>
      <c r="BF203" s="145"/>
      <c r="BG203" s="145"/>
      <c r="BH203" s="145"/>
      <c r="BI203" s="145"/>
    </row>
    <row r="204" spans="1:104">
      <c r="A204" s="146">
        <v>27</v>
      </c>
      <c r="B204" s="147" t="s">
        <v>221</v>
      </c>
      <c r="C204" s="148" t="s">
        <v>222</v>
      </c>
      <c r="D204" s="149" t="s">
        <v>184</v>
      </c>
      <c r="E204" s="150">
        <v>17.64</v>
      </c>
      <c r="F204" s="151">
        <v>0</v>
      </c>
      <c r="G204" s="152">
        <f>E204*F204</f>
        <v>0</v>
      </c>
      <c r="H204" s="153">
        <v>0</v>
      </c>
      <c r="I204" s="154">
        <f>E204*H204</f>
        <v>0</v>
      </c>
      <c r="J204" s="153">
        <v>0</v>
      </c>
      <c r="K204" s="154">
        <f>E204*J204</f>
        <v>0</v>
      </c>
      <c r="O204" s="145"/>
      <c r="Z204" s="145"/>
      <c r="AA204" s="145">
        <v>1</v>
      </c>
      <c r="AB204" s="145">
        <v>1</v>
      </c>
      <c r="AC204" s="145">
        <v>1</v>
      </c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55">
        <f>G204</f>
        <v>0</v>
      </c>
      <c r="BA204" s="145"/>
      <c r="BB204" s="145"/>
      <c r="BC204" s="145"/>
      <c r="BD204" s="145"/>
      <c r="BE204" s="145"/>
      <c r="BF204" s="145"/>
      <c r="BG204" s="145"/>
      <c r="BH204" s="145"/>
      <c r="BI204" s="145"/>
      <c r="CA204" s="145">
        <v>1</v>
      </c>
      <c r="CB204" s="145">
        <v>1</v>
      </c>
      <c r="CZ204" s="108">
        <v>1</v>
      </c>
    </row>
    <row r="205" spans="1:104">
      <c r="A205" s="156"/>
      <c r="B205" s="157"/>
      <c r="C205" s="160" t="s">
        <v>219</v>
      </c>
      <c r="D205" s="161"/>
      <c r="E205" s="162">
        <v>0</v>
      </c>
      <c r="F205" s="163"/>
      <c r="G205" s="164"/>
      <c r="H205" s="165"/>
      <c r="I205" s="158"/>
      <c r="J205" s="166"/>
      <c r="K205" s="158"/>
      <c r="M205" s="159" t="s">
        <v>219</v>
      </c>
      <c r="O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67" t="str">
        <f>C204</f>
        <v xml:space="preserve">Příplatek za lepivost - hloubení zapaž.jam v hor.4 </v>
      </c>
      <c r="BE205" s="145"/>
      <c r="BF205" s="145"/>
      <c r="BG205" s="145"/>
      <c r="BH205" s="145"/>
      <c r="BI205" s="145"/>
    </row>
    <row r="206" spans="1:104">
      <c r="A206" s="156"/>
      <c r="B206" s="157"/>
      <c r="C206" s="160" t="s">
        <v>223</v>
      </c>
      <c r="D206" s="161"/>
      <c r="E206" s="162">
        <v>17.64</v>
      </c>
      <c r="F206" s="163"/>
      <c r="G206" s="164"/>
      <c r="H206" s="165"/>
      <c r="I206" s="158"/>
      <c r="J206" s="166"/>
      <c r="K206" s="158"/>
      <c r="M206" s="159" t="s">
        <v>223</v>
      </c>
      <c r="O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67" t="str">
        <f>C205</f>
        <v>tř. 4 10%:</v>
      </c>
      <c r="BE206" s="145"/>
      <c r="BF206" s="145"/>
      <c r="BG206" s="145"/>
      <c r="BH206" s="145"/>
      <c r="BI206" s="145"/>
    </row>
    <row r="207" spans="1:104">
      <c r="A207" s="146">
        <v>28</v>
      </c>
      <c r="B207" s="147" t="s">
        <v>224</v>
      </c>
      <c r="C207" s="148" t="s">
        <v>225</v>
      </c>
      <c r="D207" s="149" t="s">
        <v>184</v>
      </c>
      <c r="E207" s="150">
        <v>1697.6916000000001</v>
      </c>
      <c r="F207" s="151">
        <v>0</v>
      </c>
      <c r="G207" s="152">
        <f>E207*F207</f>
        <v>0</v>
      </c>
      <c r="H207" s="153">
        <v>0</v>
      </c>
      <c r="I207" s="154">
        <f>E207*H207</f>
        <v>0</v>
      </c>
      <c r="J207" s="153">
        <v>0</v>
      </c>
      <c r="K207" s="154">
        <f>E207*J207</f>
        <v>0</v>
      </c>
      <c r="O207" s="145"/>
      <c r="Z207" s="145"/>
      <c r="AA207" s="145">
        <v>1</v>
      </c>
      <c r="AB207" s="145">
        <v>1</v>
      </c>
      <c r="AC207" s="145">
        <v>1</v>
      </c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55">
        <f>G207</f>
        <v>0</v>
      </c>
      <c r="BA207" s="145"/>
      <c r="BB207" s="145"/>
      <c r="BC207" s="145"/>
      <c r="BD207" s="145"/>
      <c r="BE207" s="145"/>
      <c r="BF207" s="145"/>
      <c r="BG207" s="145"/>
      <c r="BH207" s="145"/>
      <c r="BI207" s="145"/>
      <c r="CA207" s="145">
        <v>1</v>
      </c>
      <c r="CB207" s="145">
        <v>1</v>
      </c>
      <c r="CZ207" s="108">
        <v>1</v>
      </c>
    </row>
    <row r="208" spans="1:104">
      <c r="A208" s="156"/>
      <c r="B208" s="157"/>
      <c r="C208" s="160" t="s">
        <v>189</v>
      </c>
      <c r="D208" s="161"/>
      <c r="E208" s="162">
        <v>0</v>
      </c>
      <c r="F208" s="163"/>
      <c r="G208" s="164"/>
      <c r="H208" s="165"/>
      <c r="I208" s="158"/>
      <c r="J208" s="166"/>
      <c r="K208" s="158"/>
      <c r="M208" s="159" t="s">
        <v>189</v>
      </c>
      <c r="O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67" t="str">
        <f>C207</f>
        <v xml:space="preserve">Hloubení rýh šířky do 200 cm v hor.2 do 10000 m3 </v>
      </c>
      <c r="BE208" s="145"/>
      <c r="BF208" s="145"/>
      <c r="BG208" s="145"/>
      <c r="BH208" s="145"/>
      <c r="BI208" s="145"/>
    </row>
    <row r="209" spans="1:61">
      <c r="A209" s="156"/>
      <c r="B209" s="157"/>
      <c r="C209" s="160" t="s">
        <v>226</v>
      </c>
      <c r="D209" s="161"/>
      <c r="E209" s="162">
        <v>0</v>
      </c>
      <c r="F209" s="163"/>
      <c r="G209" s="164"/>
      <c r="H209" s="165"/>
      <c r="I209" s="158"/>
      <c r="J209" s="166"/>
      <c r="K209" s="158"/>
      <c r="M209" s="159" t="s">
        <v>226</v>
      </c>
      <c r="O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67" t="str">
        <f>C208</f>
        <v>D.1.01.14:</v>
      </c>
      <c r="BE209" s="145"/>
      <c r="BF209" s="145"/>
      <c r="BG209" s="145"/>
      <c r="BH209" s="145"/>
      <c r="BI209" s="145"/>
    </row>
    <row r="210" spans="1:61">
      <c r="A210" s="156"/>
      <c r="B210" s="157"/>
      <c r="C210" s="160" t="s">
        <v>227</v>
      </c>
      <c r="D210" s="161"/>
      <c r="E210" s="162">
        <v>19.493200000000002</v>
      </c>
      <c r="F210" s="163"/>
      <c r="G210" s="164"/>
      <c r="H210" s="165"/>
      <c r="I210" s="158"/>
      <c r="J210" s="166"/>
      <c r="K210" s="158"/>
      <c r="M210" s="159" t="s">
        <v>227</v>
      </c>
      <c r="O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67" t="str">
        <f>C209</f>
        <v>G1:</v>
      </c>
      <c r="BE210" s="145"/>
      <c r="BF210" s="145"/>
      <c r="BG210" s="145"/>
      <c r="BH210" s="145"/>
      <c r="BI210" s="145"/>
    </row>
    <row r="211" spans="1:61">
      <c r="A211" s="156"/>
      <c r="B211" s="157"/>
      <c r="C211" s="160" t="s">
        <v>228</v>
      </c>
      <c r="D211" s="161"/>
      <c r="E211" s="162">
        <v>102.57299999999999</v>
      </c>
      <c r="F211" s="163"/>
      <c r="G211" s="164"/>
      <c r="H211" s="165"/>
      <c r="I211" s="158"/>
      <c r="J211" s="166"/>
      <c r="K211" s="158"/>
      <c r="M211" s="159" t="s">
        <v>228</v>
      </c>
      <c r="O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67" t="str">
        <f>C210</f>
        <v>ČS1-Š1:(2,72+2,81)/2*7,05*1</v>
      </c>
      <c r="BE211" s="145"/>
      <c r="BF211" s="145"/>
      <c r="BG211" s="145"/>
      <c r="BH211" s="145"/>
      <c r="BI211" s="145"/>
    </row>
    <row r="212" spans="1:61">
      <c r="A212" s="156"/>
      <c r="B212" s="157"/>
      <c r="C212" s="160" t="s">
        <v>229</v>
      </c>
      <c r="D212" s="161"/>
      <c r="E212" s="162">
        <v>78.174199999999999</v>
      </c>
      <c r="F212" s="163"/>
      <c r="G212" s="164"/>
      <c r="H212" s="165"/>
      <c r="I212" s="158"/>
      <c r="J212" s="166"/>
      <c r="K212" s="158"/>
      <c r="M212" s="159" t="s">
        <v>229</v>
      </c>
      <c r="O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67" t="str">
        <f>C211</f>
        <v>Š1-2:(2,81+2,43)/2*39,15*1</v>
      </c>
      <c r="BE212" s="145"/>
      <c r="BF212" s="145"/>
      <c r="BG212" s="145"/>
      <c r="BH212" s="145"/>
      <c r="BI212" s="145"/>
    </row>
    <row r="213" spans="1:61">
      <c r="A213" s="156"/>
      <c r="B213" s="157"/>
      <c r="C213" s="160" t="s">
        <v>230</v>
      </c>
      <c r="D213" s="161"/>
      <c r="E213" s="162">
        <v>104.925</v>
      </c>
      <c r="F213" s="163"/>
      <c r="G213" s="164"/>
      <c r="H213" s="165"/>
      <c r="I213" s="158"/>
      <c r="J213" s="166"/>
      <c r="K213" s="158"/>
      <c r="M213" s="159" t="s">
        <v>230</v>
      </c>
      <c r="O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67" t="str">
        <f>C212</f>
        <v>Š2-3:(2,43+1,85)/2*36,53*1</v>
      </c>
      <c r="BE213" s="145"/>
      <c r="BF213" s="145"/>
      <c r="BG213" s="145"/>
      <c r="BH213" s="145"/>
      <c r="BI213" s="145"/>
    </row>
    <row r="214" spans="1:61">
      <c r="A214" s="156"/>
      <c r="B214" s="157"/>
      <c r="C214" s="160" t="s">
        <v>231</v>
      </c>
      <c r="D214" s="161"/>
      <c r="E214" s="162">
        <v>-53.548000000000002</v>
      </c>
      <c r="F214" s="163"/>
      <c r="G214" s="164"/>
      <c r="H214" s="165"/>
      <c r="I214" s="158"/>
      <c r="J214" s="166"/>
      <c r="K214" s="158"/>
      <c r="M214" s="159" t="s">
        <v>231</v>
      </c>
      <c r="O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67" t="str">
        <f>C213</f>
        <v>Š3-4:(1,85+1,90)/2*55,96*1</v>
      </c>
      <c r="BE214" s="145"/>
      <c r="BF214" s="145"/>
      <c r="BG214" s="145"/>
      <c r="BH214" s="145"/>
      <c r="BI214" s="145"/>
    </row>
    <row r="215" spans="1:61">
      <c r="A215" s="156"/>
      <c r="B215" s="157"/>
      <c r="C215" s="160" t="s">
        <v>232</v>
      </c>
      <c r="D215" s="161"/>
      <c r="E215" s="162">
        <v>0</v>
      </c>
      <c r="F215" s="163"/>
      <c r="G215" s="164"/>
      <c r="H215" s="165"/>
      <c r="I215" s="158"/>
      <c r="J215" s="166"/>
      <c r="K215" s="158"/>
      <c r="M215" s="159"/>
      <c r="O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67" t="str">
        <f>C214</f>
        <v>odpočet odstranění povrchů:-(133,87*0,4*1)</v>
      </c>
      <c r="BE215" s="145"/>
      <c r="BF215" s="145"/>
      <c r="BG215" s="145"/>
      <c r="BH215" s="145"/>
      <c r="BI215" s="145"/>
    </row>
    <row r="216" spans="1:61">
      <c r="A216" s="156"/>
      <c r="B216" s="157"/>
      <c r="C216" s="160" t="s">
        <v>233</v>
      </c>
      <c r="D216" s="161"/>
      <c r="E216" s="162">
        <v>0</v>
      </c>
      <c r="F216" s="163"/>
      <c r="G216" s="164"/>
      <c r="H216" s="165"/>
      <c r="I216" s="158"/>
      <c r="J216" s="166"/>
      <c r="K216" s="158"/>
      <c r="M216" s="159" t="s">
        <v>233</v>
      </c>
      <c r="O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67" t="str">
        <f>C215</f>
        <v/>
      </c>
      <c r="BE216" s="145"/>
      <c r="BF216" s="145"/>
      <c r="BG216" s="145"/>
      <c r="BH216" s="145"/>
      <c r="BI216" s="145"/>
    </row>
    <row r="217" spans="1:61">
      <c r="A217" s="156"/>
      <c r="B217" s="157"/>
      <c r="C217" s="160" t="s">
        <v>234</v>
      </c>
      <c r="D217" s="161"/>
      <c r="E217" s="162">
        <v>21.061499999999999</v>
      </c>
      <c r="F217" s="163"/>
      <c r="G217" s="164"/>
      <c r="H217" s="165"/>
      <c r="I217" s="158"/>
      <c r="J217" s="166"/>
      <c r="K217" s="158"/>
      <c r="M217" s="159" t="s">
        <v>234</v>
      </c>
      <c r="O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67" t="str">
        <f>C216</f>
        <v>G2:</v>
      </c>
      <c r="BE217" s="145"/>
      <c r="BF217" s="145"/>
      <c r="BG217" s="145"/>
      <c r="BH217" s="145"/>
      <c r="BI217" s="145"/>
    </row>
    <row r="218" spans="1:61">
      <c r="A218" s="156"/>
      <c r="B218" s="157"/>
      <c r="C218" s="160" t="s">
        <v>235</v>
      </c>
      <c r="D218" s="161"/>
      <c r="E218" s="162">
        <v>94.742999999999995</v>
      </c>
      <c r="F218" s="163"/>
      <c r="G218" s="164"/>
      <c r="H218" s="165"/>
      <c r="I218" s="158"/>
      <c r="J218" s="166"/>
      <c r="K218" s="158"/>
      <c r="M218" s="159" t="s">
        <v>235</v>
      </c>
      <c r="O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67" t="str">
        <f>C217</f>
        <v>Š1-5:(2,82+2,88)/2*7,39*1</v>
      </c>
      <c r="BE218" s="145"/>
      <c r="BF218" s="145"/>
      <c r="BG218" s="145"/>
      <c r="BH218" s="145"/>
      <c r="BI218" s="145"/>
    </row>
    <row r="219" spans="1:61">
      <c r="A219" s="156"/>
      <c r="B219" s="157"/>
      <c r="C219" s="160" t="s">
        <v>236</v>
      </c>
      <c r="D219" s="161"/>
      <c r="E219" s="162">
        <v>105.3335</v>
      </c>
      <c r="F219" s="163"/>
      <c r="G219" s="164"/>
      <c r="H219" s="165"/>
      <c r="I219" s="158"/>
      <c r="J219" s="166"/>
      <c r="K219" s="158"/>
      <c r="M219" s="159" t="s">
        <v>236</v>
      </c>
      <c r="O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67" t="str">
        <f>C218</f>
        <v>Š5-6:(2,88+2,92)/2*32,67*1</v>
      </c>
      <c r="BE219" s="145"/>
      <c r="BF219" s="145"/>
      <c r="BG219" s="145"/>
      <c r="BH219" s="145"/>
      <c r="BI219" s="145"/>
    </row>
    <row r="220" spans="1:61">
      <c r="A220" s="156"/>
      <c r="B220" s="157"/>
      <c r="C220" s="160" t="s">
        <v>237</v>
      </c>
      <c r="D220" s="161"/>
      <c r="E220" s="162">
        <v>146.94540000000001</v>
      </c>
      <c r="F220" s="163"/>
      <c r="G220" s="164"/>
      <c r="H220" s="165"/>
      <c r="I220" s="158"/>
      <c r="J220" s="166"/>
      <c r="K220" s="158"/>
      <c r="M220" s="159" t="s">
        <v>237</v>
      </c>
      <c r="O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67" t="str">
        <f>C219</f>
        <v>Š6-7:(2,92+2,94)/2*35,95*1</v>
      </c>
      <c r="BE220" s="145"/>
      <c r="BF220" s="145"/>
      <c r="BG220" s="145"/>
      <c r="BH220" s="145"/>
      <c r="BI220" s="145"/>
    </row>
    <row r="221" spans="1:61">
      <c r="A221" s="156"/>
      <c r="B221" s="157"/>
      <c r="C221" s="160" t="s">
        <v>238</v>
      </c>
      <c r="D221" s="161"/>
      <c r="E221" s="162">
        <v>133.285</v>
      </c>
      <c r="F221" s="163"/>
      <c r="G221" s="164"/>
      <c r="H221" s="165"/>
      <c r="I221" s="158"/>
      <c r="J221" s="166"/>
      <c r="K221" s="158"/>
      <c r="M221" s="159" t="s">
        <v>238</v>
      </c>
      <c r="O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67" t="str">
        <f>C220</f>
        <v>Š7-8:(2,94+2,99)/2*49,56*1</v>
      </c>
      <c r="BE221" s="145"/>
      <c r="BF221" s="145"/>
      <c r="BG221" s="145"/>
      <c r="BH221" s="145"/>
      <c r="BI221" s="145"/>
    </row>
    <row r="222" spans="1:61">
      <c r="A222" s="156"/>
      <c r="B222" s="157"/>
      <c r="C222" s="160" t="s">
        <v>239</v>
      </c>
      <c r="D222" s="161"/>
      <c r="E222" s="162">
        <v>20.761199999999999</v>
      </c>
      <c r="F222" s="163"/>
      <c r="G222" s="164"/>
      <c r="H222" s="165"/>
      <c r="I222" s="158"/>
      <c r="J222" s="166"/>
      <c r="K222" s="158"/>
      <c r="M222" s="159" t="s">
        <v>239</v>
      </c>
      <c r="O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67" t="str">
        <f>C221</f>
        <v>Š8-9:(2,99+3,11)/2*43,70*1</v>
      </c>
      <c r="BE222" s="145"/>
      <c r="BF222" s="145"/>
      <c r="BG222" s="145"/>
      <c r="BH222" s="145"/>
      <c r="BI222" s="145"/>
    </row>
    <row r="223" spans="1:61">
      <c r="A223" s="156"/>
      <c r="B223" s="157"/>
      <c r="C223" s="160" t="s">
        <v>240</v>
      </c>
      <c r="D223" s="161"/>
      <c r="E223" s="162">
        <v>92.51</v>
      </c>
      <c r="F223" s="163"/>
      <c r="G223" s="164"/>
      <c r="H223" s="165"/>
      <c r="I223" s="158"/>
      <c r="J223" s="166"/>
      <c r="K223" s="158"/>
      <c r="M223" s="159" t="s">
        <v>240</v>
      </c>
      <c r="O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67" t="str">
        <f>C222</f>
        <v>Š9-10:(3,11+3,21)/2*6,57*1</v>
      </c>
      <c r="BE223" s="145"/>
      <c r="BF223" s="145"/>
      <c r="BG223" s="145"/>
      <c r="BH223" s="145"/>
      <c r="BI223" s="145"/>
    </row>
    <row r="224" spans="1:61">
      <c r="A224" s="156"/>
      <c r="B224" s="157"/>
      <c r="C224" s="160" t="s">
        <v>241</v>
      </c>
      <c r="D224" s="161"/>
      <c r="E224" s="162">
        <v>79.371899999999997</v>
      </c>
      <c r="F224" s="163"/>
      <c r="G224" s="164"/>
      <c r="H224" s="165"/>
      <c r="I224" s="158"/>
      <c r="J224" s="166"/>
      <c r="K224" s="158"/>
      <c r="M224" s="159" t="s">
        <v>241</v>
      </c>
      <c r="O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67" t="str">
        <f>C223</f>
        <v>Š10-11:(3,21+2,59)/2*31,90*1</v>
      </c>
      <c r="BE224" s="145"/>
      <c r="BF224" s="145"/>
      <c r="BG224" s="145"/>
      <c r="BH224" s="145"/>
      <c r="BI224" s="145"/>
    </row>
    <row r="225" spans="1:61">
      <c r="A225" s="156"/>
      <c r="B225" s="157"/>
      <c r="C225" s="160" t="s">
        <v>242</v>
      </c>
      <c r="D225" s="161"/>
      <c r="E225" s="162">
        <v>-82.5</v>
      </c>
      <c r="F225" s="163"/>
      <c r="G225" s="164"/>
      <c r="H225" s="165"/>
      <c r="I225" s="158"/>
      <c r="J225" s="166"/>
      <c r="K225" s="158"/>
      <c r="M225" s="159" t="s">
        <v>242</v>
      </c>
      <c r="O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67" t="str">
        <f>C224</f>
        <v>Š11-12:(2,59+2,19)/2*33,21*1</v>
      </c>
      <c r="BE225" s="145"/>
      <c r="BF225" s="145"/>
      <c r="BG225" s="145"/>
      <c r="BH225" s="145"/>
      <c r="BI225" s="145"/>
    </row>
    <row r="226" spans="1:61">
      <c r="A226" s="156"/>
      <c r="B226" s="157"/>
      <c r="C226" s="160" t="s">
        <v>243</v>
      </c>
      <c r="D226" s="161"/>
      <c r="E226" s="162">
        <v>-38.5</v>
      </c>
      <c r="F226" s="163"/>
      <c r="G226" s="164"/>
      <c r="H226" s="165"/>
      <c r="I226" s="158"/>
      <c r="J226" s="166"/>
      <c r="K226" s="158"/>
      <c r="M226" s="159" t="s">
        <v>243</v>
      </c>
      <c r="O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67" t="str">
        <f>C225</f>
        <v>odpočet odstranění povrchů:-(165*0,5*1)</v>
      </c>
      <c r="BE226" s="145"/>
      <c r="BF226" s="145"/>
      <c r="BG226" s="145"/>
      <c r="BH226" s="145"/>
      <c r="BI226" s="145"/>
    </row>
    <row r="227" spans="1:61">
      <c r="A227" s="156"/>
      <c r="B227" s="157"/>
      <c r="C227" s="160" t="s">
        <v>244</v>
      </c>
      <c r="D227" s="161"/>
      <c r="E227" s="162">
        <v>0</v>
      </c>
      <c r="F227" s="163"/>
      <c r="G227" s="164"/>
      <c r="H227" s="165"/>
      <c r="I227" s="158"/>
      <c r="J227" s="166"/>
      <c r="K227" s="158"/>
      <c r="M227" s="159" t="s">
        <v>244</v>
      </c>
      <c r="O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67" t="str">
        <f>C226</f>
        <v>-(70*0,55*1)</v>
      </c>
      <c r="BE227" s="145"/>
      <c r="BF227" s="145"/>
      <c r="BG227" s="145"/>
      <c r="BH227" s="145"/>
      <c r="BI227" s="145"/>
    </row>
    <row r="228" spans="1:61">
      <c r="A228" s="156"/>
      <c r="B228" s="157"/>
      <c r="C228" s="160" t="s">
        <v>245</v>
      </c>
      <c r="D228" s="161"/>
      <c r="E228" s="162">
        <v>32.717399999999998</v>
      </c>
      <c r="F228" s="163"/>
      <c r="G228" s="164"/>
      <c r="H228" s="165"/>
      <c r="I228" s="158"/>
      <c r="J228" s="166"/>
      <c r="K228" s="158"/>
      <c r="M228" s="159" t="s">
        <v>245</v>
      </c>
      <c r="O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67" t="str">
        <f>C227</f>
        <v>G3:</v>
      </c>
      <c r="BE228" s="145"/>
      <c r="BF228" s="145"/>
      <c r="BG228" s="145"/>
      <c r="BH228" s="145"/>
      <c r="BI228" s="145"/>
    </row>
    <row r="229" spans="1:61">
      <c r="A229" s="156"/>
      <c r="B229" s="157"/>
      <c r="C229" s="160" t="s">
        <v>246</v>
      </c>
      <c r="D229" s="161"/>
      <c r="E229" s="162">
        <v>67.457499999999996</v>
      </c>
      <c r="F229" s="163"/>
      <c r="G229" s="164"/>
      <c r="H229" s="165"/>
      <c r="I229" s="158"/>
      <c r="J229" s="166"/>
      <c r="K229" s="158"/>
      <c r="M229" s="159" t="s">
        <v>246</v>
      </c>
      <c r="O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67" t="str">
        <f>C228</f>
        <v>Š10-13:(3,21+3,10)/2*10,37*1</v>
      </c>
      <c r="BE229" s="145"/>
      <c r="BF229" s="145"/>
      <c r="BG229" s="145"/>
      <c r="BH229" s="145"/>
      <c r="BI229" s="145"/>
    </row>
    <row r="230" spans="1:61">
      <c r="A230" s="156"/>
      <c r="B230" s="157"/>
      <c r="C230" s="160" t="s">
        <v>247</v>
      </c>
      <c r="D230" s="161"/>
      <c r="E230" s="162">
        <v>91.221500000000006</v>
      </c>
      <c r="F230" s="163"/>
      <c r="G230" s="164"/>
      <c r="H230" s="165"/>
      <c r="I230" s="158"/>
      <c r="J230" s="166"/>
      <c r="K230" s="158"/>
      <c r="M230" s="159" t="s">
        <v>247</v>
      </c>
      <c r="O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67" t="str">
        <f>C229</f>
        <v>Š13-14:(3,10+2,95)/2*22,30*1</v>
      </c>
      <c r="BE230" s="145"/>
      <c r="BF230" s="145"/>
      <c r="BG230" s="145"/>
      <c r="BH230" s="145"/>
      <c r="BI230" s="145"/>
    </row>
    <row r="231" spans="1:61">
      <c r="A231" s="156"/>
      <c r="B231" s="157"/>
      <c r="C231" s="160" t="s">
        <v>248</v>
      </c>
      <c r="D231" s="161"/>
      <c r="E231" s="162">
        <v>90.854399999999998</v>
      </c>
      <c r="F231" s="163"/>
      <c r="G231" s="164"/>
      <c r="H231" s="165"/>
      <c r="I231" s="158"/>
      <c r="J231" s="166"/>
      <c r="K231" s="158"/>
      <c r="M231" s="159" t="s">
        <v>248</v>
      </c>
      <c r="O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67" t="str">
        <f>C230</f>
        <v>Š14-15:(2,95+2,84)/2*31,51*1</v>
      </c>
      <c r="BE231" s="145"/>
      <c r="BF231" s="145"/>
      <c r="BG231" s="145"/>
      <c r="BH231" s="145"/>
      <c r="BI231" s="145"/>
    </row>
    <row r="232" spans="1:61">
      <c r="A232" s="156"/>
      <c r="B232" s="157"/>
      <c r="C232" s="160" t="s">
        <v>249</v>
      </c>
      <c r="D232" s="161"/>
      <c r="E232" s="162">
        <v>46.071899999999999</v>
      </c>
      <c r="F232" s="163"/>
      <c r="G232" s="164"/>
      <c r="H232" s="165"/>
      <c r="I232" s="158"/>
      <c r="J232" s="166"/>
      <c r="K232" s="158"/>
      <c r="M232" s="159" t="s">
        <v>249</v>
      </c>
      <c r="O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67" t="str">
        <f>C231</f>
        <v>Š15-16:(2,84+2,62)/2*33,28*1</v>
      </c>
      <c r="BE232" s="145"/>
      <c r="BF232" s="145"/>
      <c r="BG232" s="145"/>
      <c r="BH232" s="145"/>
      <c r="BI232" s="145"/>
    </row>
    <row r="233" spans="1:61">
      <c r="A233" s="156"/>
      <c r="B233" s="157"/>
      <c r="C233" s="160" t="s">
        <v>250</v>
      </c>
      <c r="D233" s="161"/>
      <c r="E233" s="162">
        <v>-38.070999999999998</v>
      </c>
      <c r="F233" s="163"/>
      <c r="G233" s="164"/>
      <c r="H233" s="165"/>
      <c r="I233" s="158"/>
      <c r="J233" s="166"/>
      <c r="K233" s="158"/>
      <c r="M233" s="159" t="s">
        <v>250</v>
      </c>
      <c r="O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67" t="str">
        <f>C232</f>
        <v>Š16-17:(2,62+2,35)/2*18,54*1</v>
      </c>
      <c r="BE233" s="145"/>
      <c r="BF233" s="145"/>
      <c r="BG233" s="145"/>
      <c r="BH233" s="145"/>
      <c r="BI233" s="145"/>
    </row>
    <row r="234" spans="1:61">
      <c r="A234" s="156"/>
      <c r="B234" s="157"/>
      <c r="C234" s="160" t="s">
        <v>251</v>
      </c>
      <c r="D234" s="161"/>
      <c r="E234" s="162">
        <v>-5</v>
      </c>
      <c r="F234" s="163"/>
      <c r="G234" s="164"/>
      <c r="H234" s="165"/>
      <c r="I234" s="158"/>
      <c r="J234" s="166"/>
      <c r="K234" s="158"/>
      <c r="M234" s="159" t="s">
        <v>251</v>
      </c>
      <c r="O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67" t="str">
        <f>C233</f>
        <v>odpočet odstranění povrchů, ornice:-(69,22*0,55*1)</v>
      </c>
      <c r="BE234" s="145"/>
      <c r="BF234" s="145"/>
      <c r="BG234" s="145"/>
      <c r="BH234" s="145"/>
      <c r="BI234" s="145"/>
    </row>
    <row r="235" spans="1:61">
      <c r="A235" s="156"/>
      <c r="B235" s="157"/>
      <c r="C235" s="160" t="s">
        <v>252</v>
      </c>
      <c r="D235" s="161"/>
      <c r="E235" s="162">
        <v>-6.8</v>
      </c>
      <c r="F235" s="163"/>
      <c r="G235" s="164"/>
      <c r="H235" s="165"/>
      <c r="I235" s="158"/>
      <c r="J235" s="166"/>
      <c r="K235" s="158"/>
      <c r="M235" s="159" t="s">
        <v>252</v>
      </c>
      <c r="O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67" t="str">
        <f>C234</f>
        <v>-(2*5*0,5*1)</v>
      </c>
      <c r="BE235" s="145"/>
      <c r="BF235" s="145"/>
      <c r="BG235" s="145"/>
      <c r="BH235" s="145"/>
      <c r="BI235" s="145"/>
    </row>
    <row r="236" spans="1:61">
      <c r="A236" s="156"/>
      <c r="B236" s="157"/>
      <c r="C236" s="160" t="s">
        <v>232</v>
      </c>
      <c r="D236" s="161"/>
      <c r="E236" s="162">
        <v>0</v>
      </c>
      <c r="F236" s="163"/>
      <c r="G236" s="164"/>
      <c r="H236" s="165"/>
      <c r="I236" s="158"/>
      <c r="J236" s="166"/>
      <c r="K236" s="158"/>
      <c r="M236" s="159"/>
      <c r="O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67" t="str">
        <f>C235</f>
        <v>-(34*0,2*1)</v>
      </c>
      <c r="BE236" s="145"/>
      <c r="BF236" s="145"/>
      <c r="BG236" s="145"/>
      <c r="BH236" s="145"/>
      <c r="BI236" s="145"/>
    </row>
    <row r="237" spans="1:61">
      <c r="A237" s="156"/>
      <c r="B237" s="157"/>
      <c r="C237" s="160" t="s">
        <v>192</v>
      </c>
      <c r="D237" s="161"/>
      <c r="E237" s="162">
        <v>0</v>
      </c>
      <c r="F237" s="163"/>
      <c r="G237" s="164"/>
      <c r="H237" s="165"/>
      <c r="I237" s="158"/>
      <c r="J237" s="166"/>
      <c r="K237" s="158"/>
      <c r="M237" s="159" t="s">
        <v>192</v>
      </c>
      <c r="O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67" t="str">
        <f>C236</f>
        <v/>
      </c>
      <c r="BE237" s="145"/>
      <c r="BF237" s="145"/>
      <c r="BG237" s="145"/>
      <c r="BH237" s="145"/>
      <c r="BI237" s="145"/>
    </row>
    <row r="238" spans="1:61">
      <c r="A238" s="156"/>
      <c r="B238" s="157"/>
      <c r="C238" s="160" t="s">
        <v>253</v>
      </c>
      <c r="D238" s="161"/>
      <c r="E238" s="162">
        <v>0</v>
      </c>
      <c r="F238" s="163"/>
      <c r="G238" s="164"/>
      <c r="H238" s="165"/>
      <c r="I238" s="158"/>
      <c r="J238" s="166"/>
      <c r="K238" s="158"/>
      <c r="M238" s="159" t="s">
        <v>253</v>
      </c>
      <c r="O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67" t="str">
        <f>C237</f>
        <v>D.1.01.15:</v>
      </c>
      <c r="BE238" s="145"/>
      <c r="BF238" s="145"/>
      <c r="BG238" s="145"/>
      <c r="BH238" s="145"/>
      <c r="BI238" s="145"/>
    </row>
    <row r="239" spans="1:61">
      <c r="A239" s="156"/>
      <c r="B239" s="157"/>
      <c r="C239" s="160" t="s">
        <v>254</v>
      </c>
      <c r="D239" s="161"/>
      <c r="E239" s="162">
        <v>55.646700000000003</v>
      </c>
      <c r="F239" s="163"/>
      <c r="G239" s="164"/>
      <c r="H239" s="165"/>
      <c r="I239" s="158"/>
      <c r="J239" s="166"/>
      <c r="K239" s="158"/>
      <c r="M239" s="159" t="s">
        <v>254</v>
      </c>
      <c r="O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67" t="str">
        <f>C238</f>
        <v>G4:</v>
      </c>
      <c r="BE239" s="145"/>
      <c r="BF239" s="145"/>
      <c r="BG239" s="145"/>
      <c r="BH239" s="145"/>
      <c r="BI239" s="145"/>
    </row>
    <row r="240" spans="1:61">
      <c r="A240" s="156"/>
      <c r="B240" s="157"/>
      <c r="C240" s="160" t="s">
        <v>255</v>
      </c>
      <c r="D240" s="161"/>
      <c r="E240" s="162">
        <v>106.675</v>
      </c>
      <c r="F240" s="163"/>
      <c r="G240" s="164"/>
      <c r="H240" s="165"/>
      <c r="I240" s="158"/>
      <c r="J240" s="166"/>
      <c r="K240" s="158"/>
      <c r="M240" s="159" t="s">
        <v>255</v>
      </c>
      <c r="O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67" t="str">
        <f>C239</f>
        <v>Š15-18:(2,82+2,20)/2*(36,17-6-8)*1</v>
      </c>
      <c r="BE240" s="145"/>
      <c r="BF240" s="145"/>
      <c r="BG240" s="145"/>
      <c r="BH240" s="145"/>
      <c r="BI240" s="145"/>
    </row>
    <row r="241" spans="1:61">
      <c r="A241" s="156"/>
      <c r="B241" s="157"/>
      <c r="C241" s="160" t="s">
        <v>256</v>
      </c>
      <c r="D241" s="161"/>
      <c r="E241" s="162">
        <v>-19.401</v>
      </c>
      <c r="F241" s="163"/>
      <c r="G241" s="164"/>
      <c r="H241" s="165"/>
      <c r="I241" s="158"/>
      <c r="J241" s="166"/>
      <c r="K241" s="158"/>
      <c r="M241" s="159" t="s">
        <v>256</v>
      </c>
      <c r="O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67" t="str">
        <f>C240</f>
        <v>Š18-19:(2,20+2,82)/2*42,50*1</v>
      </c>
      <c r="BE241" s="145"/>
      <c r="BF241" s="145"/>
      <c r="BG241" s="145"/>
      <c r="BH241" s="145"/>
      <c r="BI241" s="145"/>
    </row>
    <row r="242" spans="1:61">
      <c r="A242" s="156"/>
      <c r="B242" s="157"/>
      <c r="C242" s="160" t="s">
        <v>232</v>
      </c>
      <c r="D242" s="161"/>
      <c r="E242" s="162">
        <v>0</v>
      </c>
      <c r="F242" s="163"/>
      <c r="G242" s="164"/>
      <c r="H242" s="165"/>
      <c r="I242" s="158"/>
      <c r="J242" s="166"/>
      <c r="K242" s="158"/>
      <c r="M242" s="159"/>
      <c r="O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67" t="str">
        <f>C241</f>
        <v>odpočet odstranění povrchů:-((78,67-6-8)*0,3*1)</v>
      </c>
      <c r="BE242" s="145"/>
      <c r="BF242" s="145"/>
      <c r="BG242" s="145"/>
      <c r="BH242" s="145"/>
      <c r="BI242" s="145"/>
    </row>
    <row r="243" spans="1:61">
      <c r="A243" s="156"/>
      <c r="B243" s="157"/>
      <c r="C243" s="160" t="s">
        <v>257</v>
      </c>
      <c r="D243" s="161"/>
      <c r="E243" s="162">
        <v>0</v>
      </c>
      <c r="F243" s="163"/>
      <c r="G243" s="164"/>
      <c r="H243" s="165"/>
      <c r="I243" s="158"/>
      <c r="J243" s="166"/>
      <c r="K243" s="158"/>
      <c r="M243" s="159" t="s">
        <v>257</v>
      </c>
      <c r="O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67" t="str">
        <f>C242</f>
        <v/>
      </c>
      <c r="BE243" s="145"/>
      <c r="BF243" s="145"/>
      <c r="BG243" s="145"/>
      <c r="BH243" s="145"/>
      <c r="BI243" s="145"/>
    </row>
    <row r="244" spans="1:61">
      <c r="A244" s="156"/>
      <c r="B244" s="157"/>
      <c r="C244" s="160" t="s">
        <v>258</v>
      </c>
      <c r="D244" s="161"/>
      <c r="E244" s="162">
        <v>19.593299999999999</v>
      </c>
      <c r="F244" s="163"/>
      <c r="G244" s="164"/>
      <c r="H244" s="165"/>
      <c r="I244" s="158"/>
      <c r="J244" s="166"/>
      <c r="K244" s="158"/>
      <c r="M244" s="159" t="s">
        <v>258</v>
      </c>
      <c r="O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67" t="str">
        <f>C243</f>
        <v>G5:</v>
      </c>
      <c r="BE244" s="145"/>
      <c r="BF244" s="145"/>
      <c r="BG244" s="145"/>
      <c r="BH244" s="145"/>
      <c r="BI244" s="145"/>
    </row>
    <row r="245" spans="1:61">
      <c r="A245" s="156"/>
      <c r="B245" s="157"/>
      <c r="C245" s="160" t="s">
        <v>259</v>
      </c>
      <c r="D245" s="161"/>
      <c r="E245" s="162">
        <v>56.183599999999998</v>
      </c>
      <c r="F245" s="163"/>
      <c r="G245" s="164"/>
      <c r="H245" s="165"/>
      <c r="I245" s="158"/>
      <c r="J245" s="166"/>
      <c r="K245" s="158"/>
      <c r="M245" s="159" t="s">
        <v>259</v>
      </c>
      <c r="O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67" t="str">
        <f>C244</f>
        <v>Š31-20:(2,62+2,20)/2*(27,13-9-10)*1</v>
      </c>
      <c r="BE245" s="145"/>
      <c r="BF245" s="145"/>
      <c r="BG245" s="145"/>
      <c r="BH245" s="145"/>
      <c r="BI245" s="145"/>
    </row>
    <row r="246" spans="1:61">
      <c r="A246" s="156"/>
      <c r="B246" s="157"/>
      <c r="C246" s="160" t="s">
        <v>260</v>
      </c>
      <c r="D246" s="161"/>
      <c r="E246" s="162">
        <v>54.235300000000002</v>
      </c>
      <c r="F246" s="163"/>
      <c r="G246" s="164"/>
      <c r="H246" s="165"/>
      <c r="I246" s="158"/>
      <c r="J246" s="166"/>
      <c r="K246" s="158"/>
      <c r="M246" s="159" t="s">
        <v>260</v>
      </c>
      <c r="O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67" t="str">
        <f>C245</f>
        <v>Š20-21:(2,20+2,32)/2*24,86*1</v>
      </c>
      <c r="BE246" s="145"/>
      <c r="BF246" s="145"/>
      <c r="BG246" s="145"/>
      <c r="BH246" s="145"/>
      <c r="BI246" s="145"/>
    </row>
    <row r="247" spans="1:61">
      <c r="A247" s="156"/>
      <c r="B247" s="157"/>
      <c r="C247" s="160" t="s">
        <v>261</v>
      </c>
      <c r="D247" s="161"/>
      <c r="E247" s="162">
        <v>37.380000000000003</v>
      </c>
      <c r="F247" s="163"/>
      <c r="G247" s="164"/>
      <c r="H247" s="165"/>
      <c r="I247" s="158"/>
      <c r="J247" s="166"/>
      <c r="K247" s="158"/>
      <c r="M247" s="159" t="s">
        <v>261</v>
      </c>
      <c r="O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67" t="str">
        <f>C246</f>
        <v>Š21-22:(2,32+4,25)/2*(39,51-11-12)*1</v>
      </c>
      <c r="BE247" s="145"/>
      <c r="BF247" s="145"/>
      <c r="BG247" s="145"/>
      <c r="BH247" s="145"/>
      <c r="BI247" s="145"/>
    </row>
    <row r="248" spans="1:61">
      <c r="A248" s="156"/>
      <c r="B248" s="157"/>
      <c r="C248" s="160" t="s">
        <v>262</v>
      </c>
      <c r="D248" s="161"/>
      <c r="E248" s="162">
        <v>64.695899999999995</v>
      </c>
      <c r="F248" s="163"/>
      <c r="G248" s="164"/>
      <c r="H248" s="165"/>
      <c r="I248" s="158"/>
      <c r="J248" s="166"/>
      <c r="K248" s="158"/>
      <c r="M248" s="159" t="s">
        <v>262</v>
      </c>
      <c r="O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67" t="str">
        <f>C247</f>
        <v>Š22-23:(2,25+2,20)/2*16,80*1</v>
      </c>
      <c r="BE248" s="145"/>
      <c r="BF248" s="145"/>
      <c r="BG248" s="145"/>
      <c r="BH248" s="145"/>
      <c r="BI248" s="145"/>
    </row>
    <row r="249" spans="1:61">
      <c r="A249" s="156"/>
      <c r="B249" s="157"/>
      <c r="C249" s="160" t="s">
        <v>263</v>
      </c>
      <c r="D249" s="161"/>
      <c r="E249" s="162">
        <v>46.1145</v>
      </c>
      <c r="F249" s="163"/>
      <c r="G249" s="164"/>
      <c r="H249" s="165"/>
      <c r="I249" s="158"/>
      <c r="J249" s="166"/>
      <c r="K249" s="158"/>
      <c r="M249" s="159" t="s">
        <v>263</v>
      </c>
      <c r="O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67" t="str">
        <f>C248</f>
        <v>Š23-24:(2,20+2,31)/2*28,69*1</v>
      </c>
      <c r="BE249" s="145"/>
      <c r="BF249" s="145"/>
      <c r="BG249" s="145"/>
      <c r="BH249" s="145"/>
      <c r="BI249" s="145"/>
    </row>
    <row r="250" spans="1:61">
      <c r="A250" s="156"/>
      <c r="B250" s="157"/>
      <c r="C250" s="160" t="s">
        <v>264</v>
      </c>
      <c r="D250" s="161"/>
      <c r="E250" s="162">
        <v>-46.652000000000001</v>
      </c>
      <c r="F250" s="163"/>
      <c r="G250" s="164"/>
      <c r="H250" s="165"/>
      <c r="I250" s="158"/>
      <c r="J250" s="166"/>
      <c r="K250" s="158"/>
      <c r="M250" s="159" t="s">
        <v>264</v>
      </c>
      <c r="O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67" t="str">
        <f>C249</f>
        <v>Š24-25:(2,31+1,95)/2*21,65*1</v>
      </c>
      <c r="BE250" s="145"/>
      <c r="BF250" s="145"/>
      <c r="BG250" s="145"/>
      <c r="BH250" s="145"/>
      <c r="BI250" s="145"/>
    </row>
    <row r="251" spans="1:61">
      <c r="A251" s="156"/>
      <c r="B251" s="157"/>
      <c r="C251" s="160" t="s">
        <v>232</v>
      </c>
      <c r="D251" s="161"/>
      <c r="E251" s="162">
        <v>0</v>
      </c>
      <c r="F251" s="163"/>
      <c r="G251" s="164"/>
      <c r="H251" s="165"/>
      <c r="I251" s="158"/>
      <c r="J251" s="166"/>
      <c r="K251" s="158"/>
      <c r="M251" s="159"/>
      <c r="O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67" t="str">
        <f>C250</f>
        <v>odpočet odstranění povrchů:-((158,63-9-11-10-12)*0,4*1)</v>
      </c>
      <c r="BE251" s="145"/>
      <c r="BF251" s="145"/>
      <c r="BG251" s="145"/>
      <c r="BH251" s="145"/>
      <c r="BI251" s="145"/>
    </row>
    <row r="252" spans="1:61">
      <c r="A252" s="156"/>
      <c r="B252" s="157"/>
      <c r="C252" s="160" t="s">
        <v>265</v>
      </c>
      <c r="D252" s="161"/>
      <c r="E252" s="162">
        <v>0</v>
      </c>
      <c r="F252" s="163"/>
      <c r="G252" s="164"/>
      <c r="H252" s="165"/>
      <c r="I252" s="158"/>
      <c r="J252" s="166"/>
      <c r="K252" s="158"/>
      <c r="M252" s="159" t="s">
        <v>265</v>
      </c>
      <c r="O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67" t="str">
        <f>C251</f>
        <v/>
      </c>
      <c r="BE252" s="145"/>
      <c r="BF252" s="145"/>
      <c r="BG252" s="145"/>
      <c r="BH252" s="145"/>
      <c r="BI252" s="145"/>
    </row>
    <row r="253" spans="1:61">
      <c r="A253" s="156"/>
      <c r="B253" s="157"/>
      <c r="C253" s="160" t="s">
        <v>266</v>
      </c>
      <c r="D253" s="161"/>
      <c r="E253" s="162">
        <v>33.692100000000003</v>
      </c>
      <c r="F253" s="163"/>
      <c r="G253" s="164"/>
      <c r="H253" s="165"/>
      <c r="I253" s="158"/>
      <c r="J253" s="166"/>
      <c r="K253" s="158"/>
      <c r="M253" s="159" t="s">
        <v>266</v>
      </c>
      <c r="O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67" t="str">
        <f>C252</f>
        <v>G6:</v>
      </c>
      <c r="BE253" s="145"/>
      <c r="BF253" s="145"/>
      <c r="BG253" s="145"/>
      <c r="BH253" s="145"/>
      <c r="BI253" s="145"/>
    </row>
    <row r="254" spans="1:61">
      <c r="A254" s="156"/>
      <c r="B254" s="157"/>
      <c r="C254" s="160" t="s">
        <v>267</v>
      </c>
      <c r="D254" s="161"/>
      <c r="E254" s="162">
        <v>34.521099999999997</v>
      </c>
      <c r="F254" s="163"/>
      <c r="G254" s="164"/>
      <c r="H254" s="165"/>
      <c r="I254" s="158"/>
      <c r="J254" s="166"/>
      <c r="K254" s="158"/>
      <c r="M254" s="159" t="s">
        <v>267</v>
      </c>
      <c r="O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67" t="str">
        <f>C253</f>
        <v>ČS3-Š26:(3,62+3,27)/2*9,78*1</v>
      </c>
      <c r="BE254" s="145"/>
      <c r="BF254" s="145"/>
      <c r="BG254" s="145"/>
      <c r="BH254" s="145"/>
      <c r="BI254" s="145"/>
    </row>
    <row r="255" spans="1:61">
      <c r="A255" s="156"/>
      <c r="B255" s="157"/>
      <c r="C255" s="160" t="s">
        <v>268</v>
      </c>
      <c r="D255" s="161"/>
      <c r="E255" s="162">
        <v>134.6422</v>
      </c>
      <c r="F255" s="163"/>
      <c r="G255" s="164"/>
      <c r="H255" s="165"/>
      <c r="I255" s="158"/>
      <c r="J255" s="166"/>
      <c r="K255" s="158"/>
      <c r="M255" s="159" t="s">
        <v>268</v>
      </c>
      <c r="O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67" t="str">
        <f>C254</f>
        <v>Š26-27:(3,27+2,90)/2*11,19*1</v>
      </c>
      <c r="BE255" s="145"/>
      <c r="BF255" s="145"/>
      <c r="BG255" s="145"/>
      <c r="BH255" s="145"/>
      <c r="BI255" s="145"/>
    </row>
    <row r="256" spans="1:61">
      <c r="A256" s="156"/>
      <c r="B256" s="157"/>
      <c r="C256" s="160" t="s">
        <v>269</v>
      </c>
      <c r="D256" s="161"/>
      <c r="E256" s="162">
        <v>96.681299999999993</v>
      </c>
      <c r="F256" s="163"/>
      <c r="G256" s="164"/>
      <c r="H256" s="165"/>
      <c r="I256" s="158"/>
      <c r="J256" s="166"/>
      <c r="K256" s="158"/>
      <c r="M256" s="159" t="s">
        <v>269</v>
      </c>
      <c r="O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67" t="str">
        <f>C255</f>
        <v>Š27-28:(2,90+2,55)/2*49,41*1</v>
      </c>
      <c r="BE256" s="145"/>
      <c r="BF256" s="145"/>
      <c r="BG256" s="145"/>
      <c r="BH256" s="145"/>
      <c r="BI256" s="145"/>
    </row>
    <row r="257" spans="1:61">
      <c r="A257" s="156"/>
      <c r="B257" s="157"/>
      <c r="C257" s="160" t="s">
        <v>270</v>
      </c>
      <c r="D257" s="161"/>
      <c r="E257" s="162">
        <v>24.029199999999999</v>
      </c>
      <c r="F257" s="163"/>
      <c r="G257" s="164"/>
      <c r="H257" s="165"/>
      <c r="I257" s="158"/>
      <c r="J257" s="166"/>
      <c r="K257" s="158"/>
      <c r="M257" s="159" t="s">
        <v>270</v>
      </c>
      <c r="O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67" t="str">
        <f>C256</f>
        <v>Š28-29:(2,55+2,44)/2*38,75*1</v>
      </c>
      <c r="BE257" s="145"/>
      <c r="BF257" s="145"/>
      <c r="BG257" s="145"/>
      <c r="BH257" s="145"/>
      <c r="BI257" s="145"/>
    </row>
    <row r="258" spans="1:61">
      <c r="A258" s="156"/>
      <c r="B258" s="157"/>
      <c r="C258" s="160" t="s">
        <v>271</v>
      </c>
      <c r="D258" s="161"/>
      <c r="E258" s="162">
        <v>38.428100000000001</v>
      </c>
      <c r="F258" s="163"/>
      <c r="G258" s="164"/>
      <c r="H258" s="165"/>
      <c r="I258" s="158"/>
      <c r="J258" s="166"/>
      <c r="K258" s="158"/>
      <c r="M258" s="159" t="s">
        <v>271</v>
      </c>
      <c r="O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67" t="str">
        <f>C257</f>
        <v>Š23-30:(2,44+2,39)/2*9,95*1</v>
      </c>
      <c r="BE258" s="145"/>
      <c r="BF258" s="145"/>
      <c r="BG258" s="145"/>
      <c r="BH258" s="145"/>
      <c r="BI258" s="145"/>
    </row>
    <row r="259" spans="1:61">
      <c r="A259" s="156"/>
      <c r="B259" s="157"/>
      <c r="C259" s="160" t="s">
        <v>272</v>
      </c>
      <c r="D259" s="161"/>
      <c r="E259" s="162">
        <v>124.37820000000001</v>
      </c>
      <c r="F259" s="163"/>
      <c r="G259" s="164"/>
      <c r="H259" s="165"/>
      <c r="I259" s="158"/>
      <c r="J259" s="166"/>
      <c r="K259" s="158"/>
      <c r="M259" s="159" t="s">
        <v>272</v>
      </c>
      <c r="O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67" t="str">
        <f>C258</f>
        <v>Š30-31:(2,39+2,63)/2*15,31*1</v>
      </c>
      <c r="BE259" s="145"/>
      <c r="BF259" s="145"/>
      <c r="BG259" s="145"/>
      <c r="BH259" s="145"/>
      <c r="BI259" s="145"/>
    </row>
    <row r="260" spans="1:61">
      <c r="A260" s="156"/>
      <c r="B260" s="157"/>
      <c r="C260" s="160" t="s">
        <v>273</v>
      </c>
      <c r="D260" s="161"/>
      <c r="E260" s="162">
        <v>-2.34</v>
      </c>
      <c r="F260" s="163"/>
      <c r="G260" s="164"/>
      <c r="H260" s="165"/>
      <c r="I260" s="158"/>
      <c r="J260" s="166"/>
      <c r="K260" s="158"/>
      <c r="M260" s="159" t="s">
        <v>273</v>
      </c>
      <c r="O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67" t="str">
        <f>C259</f>
        <v>Š31-32:(2,63+2,22)/2*51,29*1</v>
      </c>
      <c r="BE260" s="145"/>
      <c r="BF260" s="145"/>
      <c r="BG260" s="145"/>
      <c r="BH260" s="145"/>
      <c r="BI260" s="145"/>
    </row>
    <row r="261" spans="1:61">
      <c r="A261" s="156"/>
      <c r="B261" s="157"/>
      <c r="C261" s="160" t="s">
        <v>274</v>
      </c>
      <c r="D261" s="161"/>
      <c r="E261" s="162">
        <v>-1.56</v>
      </c>
      <c r="F261" s="163"/>
      <c r="G261" s="164"/>
      <c r="H261" s="165"/>
      <c r="I261" s="158"/>
      <c r="J261" s="166"/>
      <c r="K261" s="158"/>
      <c r="M261" s="159" t="s">
        <v>274</v>
      </c>
      <c r="O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67" t="str">
        <f>C260</f>
        <v>odpočet odstranění povrchů, ornice:-(11,7*0,2*1)</v>
      </c>
      <c r="BE261" s="145"/>
      <c r="BF261" s="145"/>
      <c r="BG261" s="145"/>
      <c r="BH261" s="145"/>
      <c r="BI261" s="145"/>
    </row>
    <row r="262" spans="1:61">
      <c r="A262" s="156"/>
      <c r="B262" s="157"/>
      <c r="C262" s="160" t="s">
        <v>275</v>
      </c>
      <c r="D262" s="161"/>
      <c r="E262" s="162">
        <v>-92.828999999999994</v>
      </c>
      <c r="F262" s="163"/>
      <c r="G262" s="164"/>
      <c r="H262" s="165"/>
      <c r="I262" s="158"/>
      <c r="J262" s="166"/>
      <c r="K262" s="158"/>
      <c r="M262" s="159" t="s">
        <v>275</v>
      </c>
      <c r="O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67" t="str">
        <f>C261</f>
        <v>-(5,2*0,3*1)</v>
      </c>
      <c r="BE262" s="145"/>
      <c r="BF262" s="145"/>
      <c r="BG262" s="145"/>
      <c r="BH262" s="145"/>
      <c r="BI262" s="145"/>
    </row>
    <row r="263" spans="1:61">
      <c r="A263" s="156"/>
      <c r="B263" s="157"/>
      <c r="C263" s="160" t="s">
        <v>232</v>
      </c>
      <c r="D263" s="161"/>
      <c r="E263" s="162">
        <v>0</v>
      </c>
      <c r="F263" s="163"/>
      <c r="G263" s="164"/>
      <c r="H263" s="165"/>
      <c r="I263" s="158"/>
      <c r="J263" s="166"/>
      <c r="K263" s="158"/>
      <c r="M263" s="159"/>
      <c r="O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67" t="str">
        <f>C262</f>
        <v>-(168,78*0,55*1)</v>
      </c>
      <c r="BE263" s="145"/>
      <c r="BF263" s="145"/>
      <c r="BG263" s="145"/>
      <c r="BH263" s="145"/>
      <c r="BI263" s="145"/>
    </row>
    <row r="264" spans="1:61">
      <c r="A264" s="156"/>
      <c r="B264" s="157"/>
      <c r="C264" s="160" t="s">
        <v>195</v>
      </c>
      <c r="D264" s="161"/>
      <c r="E264" s="162">
        <v>0</v>
      </c>
      <c r="F264" s="163"/>
      <c r="G264" s="164"/>
      <c r="H264" s="165"/>
      <c r="I264" s="158"/>
      <c r="J264" s="166"/>
      <c r="K264" s="158"/>
      <c r="M264" s="159" t="s">
        <v>195</v>
      </c>
      <c r="O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67" t="str">
        <f>C263</f>
        <v/>
      </c>
      <c r="BE264" s="145"/>
      <c r="BF264" s="145"/>
      <c r="BG264" s="145"/>
      <c r="BH264" s="145"/>
      <c r="BI264" s="145"/>
    </row>
    <row r="265" spans="1:61">
      <c r="A265" s="156"/>
      <c r="B265" s="157"/>
      <c r="C265" s="160" t="s">
        <v>276</v>
      </c>
      <c r="D265" s="161"/>
      <c r="E265" s="162">
        <v>0</v>
      </c>
      <c r="F265" s="163"/>
      <c r="G265" s="164"/>
      <c r="H265" s="165"/>
      <c r="I265" s="158"/>
      <c r="J265" s="166"/>
      <c r="K265" s="158"/>
      <c r="M265" s="159" t="s">
        <v>276</v>
      </c>
      <c r="O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67" t="str">
        <f>C264</f>
        <v>D.1.01.16:</v>
      </c>
      <c r="BE265" s="145"/>
      <c r="BF265" s="145"/>
      <c r="BG265" s="145"/>
      <c r="BH265" s="145"/>
      <c r="BI265" s="145"/>
    </row>
    <row r="266" spans="1:61">
      <c r="A266" s="156"/>
      <c r="B266" s="157"/>
      <c r="C266" s="160" t="s">
        <v>277</v>
      </c>
      <c r="D266" s="161"/>
      <c r="E266" s="162">
        <v>51.634999999999998</v>
      </c>
      <c r="F266" s="163"/>
      <c r="G266" s="164"/>
      <c r="H266" s="165"/>
      <c r="I266" s="158"/>
      <c r="J266" s="166"/>
      <c r="K266" s="158"/>
      <c r="M266" s="159" t="s">
        <v>277</v>
      </c>
      <c r="O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67" t="str">
        <f>C265</f>
        <v>G7:</v>
      </c>
      <c r="BE266" s="145"/>
      <c r="BF266" s="145"/>
      <c r="BG266" s="145"/>
      <c r="BH266" s="145"/>
      <c r="BI266" s="145"/>
    </row>
    <row r="267" spans="1:61">
      <c r="A267" s="156"/>
      <c r="B267" s="157"/>
      <c r="C267" s="160" t="s">
        <v>278</v>
      </c>
      <c r="D267" s="161"/>
      <c r="E267" s="162">
        <v>31.643699999999999</v>
      </c>
      <c r="F267" s="163"/>
      <c r="G267" s="164"/>
      <c r="H267" s="165"/>
      <c r="I267" s="158"/>
      <c r="J267" s="166"/>
      <c r="K267" s="158"/>
      <c r="M267" s="159" t="s">
        <v>278</v>
      </c>
      <c r="O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67" t="str">
        <f>C266</f>
        <v>Š23-33:(2,20+2,40)/2*22,45*1</v>
      </c>
      <c r="BE267" s="145"/>
      <c r="BF267" s="145"/>
      <c r="BG267" s="145"/>
      <c r="BH267" s="145"/>
      <c r="BI267" s="145"/>
    </row>
    <row r="268" spans="1:61">
      <c r="A268" s="156"/>
      <c r="B268" s="157"/>
      <c r="C268" s="160" t="s">
        <v>279</v>
      </c>
      <c r="D268" s="161"/>
      <c r="E268" s="162">
        <v>86.709199999999996</v>
      </c>
      <c r="F268" s="163"/>
      <c r="G268" s="164"/>
      <c r="H268" s="165"/>
      <c r="I268" s="158"/>
      <c r="J268" s="166"/>
      <c r="K268" s="158"/>
      <c r="M268" s="159" t="s">
        <v>279</v>
      </c>
      <c r="O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67" t="str">
        <f>C267</f>
        <v>Š33-34:(2,40+2,33)/2*13,38*1</v>
      </c>
      <c r="BE268" s="145"/>
      <c r="BF268" s="145"/>
      <c r="BG268" s="145"/>
      <c r="BH268" s="145"/>
      <c r="BI268" s="145"/>
    </row>
    <row r="269" spans="1:61">
      <c r="A269" s="156"/>
      <c r="B269" s="157"/>
      <c r="C269" s="160" t="s">
        <v>280</v>
      </c>
      <c r="D269" s="161"/>
      <c r="E269" s="162">
        <v>93.023300000000006</v>
      </c>
      <c r="F269" s="163"/>
      <c r="G269" s="164"/>
      <c r="H269" s="165"/>
      <c r="I269" s="158"/>
      <c r="J269" s="166"/>
      <c r="K269" s="158"/>
      <c r="M269" s="159" t="s">
        <v>280</v>
      </c>
      <c r="O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67" t="str">
        <f>C268</f>
        <v>Š34-35:(2,33+2,45)/2*36,28*1</v>
      </c>
      <c r="BE269" s="145"/>
      <c r="BF269" s="145"/>
      <c r="BG269" s="145"/>
      <c r="BH269" s="145"/>
      <c r="BI269" s="145"/>
    </row>
    <row r="270" spans="1:61">
      <c r="A270" s="156"/>
      <c r="B270" s="157"/>
      <c r="C270" s="160" t="s">
        <v>281</v>
      </c>
      <c r="D270" s="161"/>
      <c r="E270" s="162">
        <v>-1.488</v>
      </c>
      <c r="F270" s="163"/>
      <c r="G270" s="164"/>
      <c r="H270" s="165"/>
      <c r="I270" s="158"/>
      <c r="J270" s="166"/>
      <c r="K270" s="158"/>
      <c r="M270" s="159" t="s">
        <v>281</v>
      </c>
      <c r="O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67" t="str">
        <f>C269</f>
        <v>Š35-36:(2,45+2,20)/2*40,01*1</v>
      </c>
      <c r="BE270" s="145"/>
      <c r="BF270" s="145"/>
      <c r="BG270" s="145"/>
      <c r="BH270" s="145"/>
      <c r="BI270" s="145"/>
    </row>
    <row r="271" spans="1:61">
      <c r="A271" s="156"/>
      <c r="B271" s="157"/>
      <c r="C271" s="160" t="s">
        <v>282</v>
      </c>
      <c r="D271" s="161"/>
      <c r="E271" s="162">
        <v>-21.68</v>
      </c>
      <c r="F271" s="163"/>
      <c r="G271" s="164"/>
      <c r="H271" s="165"/>
      <c r="I271" s="158"/>
      <c r="J271" s="166"/>
      <c r="K271" s="158"/>
      <c r="M271" s="159" t="s">
        <v>282</v>
      </c>
      <c r="O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67" t="str">
        <f>C270</f>
        <v>odpočet odstranění povrchů, ornice:-(3,72*0,4*1)</v>
      </c>
      <c r="BE271" s="145"/>
      <c r="BF271" s="145"/>
      <c r="BG271" s="145"/>
      <c r="BH271" s="145"/>
      <c r="BI271" s="145"/>
    </row>
    <row r="272" spans="1:61">
      <c r="A272" s="156"/>
      <c r="B272" s="157"/>
      <c r="C272" s="160" t="s">
        <v>232</v>
      </c>
      <c r="D272" s="161"/>
      <c r="E272" s="162">
        <v>0</v>
      </c>
      <c r="F272" s="163"/>
      <c r="G272" s="164"/>
      <c r="H272" s="165"/>
      <c r="I272" s="158"/>
      <c r="J272" s="166"/>
      <c r="K272" s="158"/>
      <c r="M272" s="159"/>
      <c r="O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67" t="str">
        <f>C271</f>
        <v>-(108,4*0,2*1)</v>
      </c>
      <c r="BE272" s="145"/>
      <c r="BF272" s="145"/>
      <c r="BG272" s="145"/>
      <c r="BH272" s="145"/>
      <c r="BI272" s="145"/>
    </row>
    <row r="273" spans="1:61">
      <c r="A273" s="156"/>
      <c r="B273" s="157"/>
      <c r="C273" s="160" t="s">
        <v>283</v>
      </c>
      <c r="D273" s="161"/>
      <c r="E273" s="162">
        <v>0</v>
      </c>
      <c r="F273" s="163"/>
      <c r="G273" s="164"/>
      <c r="H273" s="165"/>
      <c r="I273" s="158"/>
      <c r="J273" s="166"/>
      <c r="K273" s="158"/>
      <c r="M273" s="159" t="s">
        <v>283</v>
      </c>
      <c r="O273" s="145"/>
      <c r="Z273" s="145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67" t="str">
        <f>C272</f>
        <v/>
      </c>
      <c r="BE273" s="145"/>
      <c r="BF273" s="145"/>
      <c r="BG273" s="145"/>
      <c r="BH273" s="145"/>
      <c r="BI273" s="145"/>
    </row>
    <row r="274" spans="1:61">
      <c r="A274" s="156"/>
      <c r="B274" s="157"/>
      <c r="C274" s="160" t="s">
        <v>284</v>
      </c>
      <c r="D274" s="161"/>
      <c r="E274" s="162">
        <v>29.2333</v>
      </c>
      <c r="F274" s="163"/>
      <c r="G274" s="164"/>
      <c r="H274" s="165"/>
      <c r="I274" s="158"/>
      <c r="J274" s="166"/>
      <c r="K274" s="158"/>
      <c r="M274" s="159" t="s">
        <v>284</v>
      </c>
      <c r="O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67" t="str">
        <f>C273</f>
        <v>G8:</v>
      </c>
      <c r="BE274" s="145"/>
      <c r="BF274" s="145"/>
      <c r="BG274" s="145"/>
      <c r="BH274" s="145"/>
      <c r="BI274" s="145"/>
    </row>
    <row r="275" spans="1:61">
      <c r="A275" s="156"/>
      <c r="B275" s="157"/>
      <c r="C275" s="160" t="s">
        <v>285</v>
      </c>
      <c r="D275" s="161"/>
      <c r="E275" s="162">
        <v>115.83759999999999</v>
      </c>
      <c r="F275" s="163"/>
      <c r="G275" s="164"/>
      <c r="H275" s="165"/>
      <c r="I275" s="158"/>
      <c r="J275" s="166"/>
      <c r="K275" s="158"/>
      <c r="M275" s="159" t="s">
        <v>285</v>
      </c>
      <c r="O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67" t="str">
        <f>C274</f>
        <v>Š30-37:(2,38+2,44)/2*12,13*1</v>
      </c>
      <c r="BE275" s="145"/>
      <c r="BF275" s="145"/>
      <c r="BG275" s="145"/>
      <c r="BH275" s="145"/>
      <c r="BI275" s="145"/>
    </row>
    <row r="276" spans="1:61">
      <c r="A276" s="156"/>
      <c r="B276" s="157"/>
      <c r="C276" s="160" t="s">
        <v>286</v>
      </c>
      <c r="D276" s="161"/>
      <c r="E276" s="162">
        <v>66.631500000000003</v>
      </c>
      <c r="F276" s="163"/>
      <c r="G276" s="164"/>
      <c r="H276" s="165"/>
      <c r="I276" s="158"/>
      <c r="J276" s="166"/>
      <c r="K276" s="158"/>
      <c r="M276" s="159" t="s">
        <v>286</v>
      </c>
      <c r="O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67" t="str">
        <f>C275</f>
        <v>Š37-38:(2,44+2,20)/2*49,93*1</v>
      </c>
      <c r="BE276" s="145"/>
      <c r="BF276" s="145"/>
      <c r="BG276" s="145"/>
      <c r="BH276" s="145"/>
      <c r="BI276" s="145"/>
    </row>
    <row r="277" spans="1:61">
      <c r="A277" s="156"/>
      <c r="B277" s="157"/>
      <c r="C277" s="160" t="s">
        <v>287</v>
      </c>
      <c r="D277" s="161"/>
      <c r="E277" s="162">
        <v>32.442799999999998</v>
      </c>
      <c r="F277" s="163"/>
      <c r="G277" s="164"/>
      <c r="H277" s="165"/>
      <c r="I277" s="158"/>
      <c r="J277" s="166"/>
      <c r="K277" s="158"/>
      <c r="M277" s="159" t="s">
        <v>287</v>
      </c>
      <c r="O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67" t="str">
        <f>C276</f>
        <v>Š38-39:(2,20+2,22)/2*30,15*1</v>
      </c>
      <c r="BE277" s="145"/>
      <c r="BF277" s="145"/>
      <c r="BG277" s="145"/>
      <c r="BH277" s="145"/>
      <c r="BI277" s="145"/>
    </row>
    <row r="278" spans="1:61">
      <c r="A278" s="156"/>
      <c r="B278" s="157"/>
      <c r="C278" s="160" t="s">
        <v>288</v>
      </c>
      <c r="D278" s="161"/>
      <c r="E278" s="162">
        <v>107.328</v>
      </c>
      <c r="F278" s="163"/>
      <c r="G278" s="164"/>
      <c r="H278" s="165"/>
      <c r="I278" s="158"/>
      <c r="J278" s="166"/>
      <c r="K278" s="158"/>
      <c r="M278" s="159" t="s">
        <v>288</v>
      </c>
      <c r="O278" s="145"/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67" t="str">
        <f>C277</f>
        <v>Š39-40:(2,22+2,20)/2*14,68*1</v>
      </c>
      <c r="BE278" s="145"/>
      <c r="BF278" s="145"/>
      <c r="BG278" s="145"/>
      <c r="BH278" s="145"/>
      <c r="BI278" s="145"/>
    </row>
    <row r="279" spans="1:61">
      <c r="A279" s="156"/>
      <c r="B279" s="157"/>
      <c r="C279" s="160" t="s">
        <v>289</v>
      </c>
      <c r="D279" s="161"/>
      <c r="E279" s="162">
        <v>95.739500000000007</v>
      </c>
      <c r="F279" s="163"/>
      <c r="G279" s="164"/>
      <c r="H279" s="165"/>
      <c r="I279" s="158"/>
      <c r="J279" s="166"/>
      <c r="K279" s="158"/>
      <c r="M279" s="159" t="s">
        <v>289</v>
      </c>
      <c r="O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67" t="str">
        <f>C278</f>
        <v>Š40-41:(2,20+2,10)/2*49,92*1</v>
      </c>
      <c r="BE279" s="145"/>
      <c r="BF279" s="145"/>
      <c r="BG279" s="145"/>
      <c r="BH279" s="145"/>
      <c r="BI279" s="145"/>
    </row>
    <row r="280" spans="1:61">
      <c r="A280" s="156"/>
      <c r="B280" s="157"/>
      <c r="C280" s="160" t="s">
        <v>290</v>
      </c>
      <c r="D280" s="161"/>
      <c r="E280" s="162">
        <v>-56.802</v>
      </c>
      <c r="F280" s="163"/>
      <c r="G280" s="164"/>
      <c r="H280" s="165"/>
      <c r="I280" s="158"/>
      <c r="J280" s="166"/>
      <c r="K280" s="158"/>
      <c r="M280" s="159" t="s">
        <v>290</v>
      </c>
      <c r="O280" s="145"/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67" t="str">
        <f>C279</f>
        <v>Š41-42:(2,10+2,20)/2*44,53*1</v>
      </c>
      <c r="BE280" s="145"/>
      <c r="BF280" s="145"/>
      <c r="BG280" s="145"/>
      <c r="BH280" s="145"/>
      <c r="BI280" s="145"/>
    </row>
    <row r="281" spans="1:61">
      <c r="A281" s="156"/>
      <c r="B281" s="157"/>
      <c r="C281" s="160" t="s">
        <v>232</v>
      </c>
      <c r="D281" s="161"/>
      <c r="E281" s="162">
        <v>0</v>
      </c>
      <c r="F281" s="163"/>
      <c r="G281" s="164"/>
      <c r="H281" s="165"/>
      <c r="I281" s="158"/>
      <c r="J281" s="166"/>
      <c r="K281" s="158"/>
      <c r="M281" s="159"/>
      <c r="O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67" t="str">
        <f>C280</f>
        <v>odpočet odstranění povrchů:-((201,34-8-4)*0,3*1)</v>
      </c>
      <c r="BE281" s="145"/>
      <c r="BF281" s="145"/>
      <c r="BG281" s="145"/>
      <c r="BH281" s="145"/>
      <c r="BI281" s="145"/>
    </row>
    <row r="282" spans="1:61">
      <c r="A282" s="156"/>
      <c r="B282" s="157"/>
      <c r="C282" s="160" t="s">
        <v>291</v>
      </c>
      <c r="D282" s="161"/>
      <c r="E282" s="162">
        <v>0</v>
      </c>
      <c r="F282" s="163"/>
      <c r="G282" s="164"/>
      <c r="H282" s="165"/>
      <c r="I282" s="158"/>
      <c r="J282" s="166"/>
      <c r="K282" s="158"/>
      <c r="M282" s="159" t="s">
        <v>291</v>
      </c>
      <c r="O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67" t="str">
        <f>C281</f>
        <v/>
      </c>
      <c r="BE282" s="145"/>
      <c r="BF282" s="145"/>
      <c r="BG282" s="145"/>
      <c r="BH282" s="145"/>
      <c r="BI282" s="145"/>
    </row>
    <row r="283" spans="1:61">
      <c r="A283" s="156"/>
      <c r="B283" s="157"/>
      <c r="C283" s="160" t="s">
        <v>292</v>
      </c>
      <c r="D283" s="161"/>
      <c r="E283" s="162">
        <v>0</v>
      </c>
      <c r="F283" s="163"/>
      <c r="G283" s="164"/>
      <c r="H283" s="165"/>
      <c r="I283" s="158"/>
      <c r="J283" s="166"/>
      <c r="K283" s="158"/>
      <c r="M283" s="159" t="s">
        <v>292</v>
      </c>
      <c r="O283" s="145"/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67" t="str">
        <f>C282</f>
        <v>D.1.01.17:</v>
      </c>
      <c r="BE283" s="145"/>
      <c r="BF283" s="145"/>
      <c r="BG283" s="145"/>
      <c r="BH283" s="145"/>
      <c r="BI283" s="145"/>
    </row>
    <row r="284" spans="1:61">
      <c r="A284" s="156"/>
      <c r="B284" s="157"/>
      <c r="C284" s="160" t="s">
        <v>293</v>
      </c>
      <c r="D284" s="161"/>
      <c r="E284" s="162">
        <v>23.674800000000001</v>
      </c>
      <c r="F284" s="163"/>
      <c r="G284" s="164"/>
      <c r="H284" s="165"/>
      <c r="I284" s="158"/>
      <c r="J284" s="166"/>
      <c r="K284" s="158"/>
      <c r="M284" s="159" t="s">
        <v>293</v>
      </c>
      <c r="O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67" t="str">
        <f>C283</f>
        <v>G9:</v>
      </c>
      <c r="BE284" s="145"/>
      <c r="BF284" s="145"/>
      <c r="BG284" s="145"/>
      <c r="BH284" s="145"/>
      <c r="BI284" s="145"/>
    </row>
    <row r="285" spans="1:61">
      <c r="A285" s="156"/>
      <c r="B285" s="157"/>
      <c r="C285" s="160" t="s">
        <v>294</v>
      </c>
      <c r="D285" s="161"/>
      <c r="E285" s="162">
        <v>156.09</v>
      </c>
      <c r="F285" s="163"/>
      <c r="G285" s="164"/>
      <c r="H285" s="165"/>
      <c r="I285" s="158"/>
      <c r="J285" s="166"/>
      <c r="K285" s="158"/>
      <c r="M285" s="159" t="s">
        <v>294</v>
      </c>
      <c r="O285" s="145"/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67" t="str">
        <f>C284</f>
        <v>ČS4-Š43:(3,71+3,53)/2*6,54*1</v>
      </c>
      <c r="BE285" s="145"/>
      <c r="BF285" s="145"/>
      <c r="BG285" s="145"/>
      <c r="BH285" s="145"/>
      <c r="BI285" s="145"/>
    </row>
    <row r="286" spans="1:61">
      <c r="A286" s="156"/>
      <c r="B286" s="157"/>
      <c r="C286" s="160" t="s">
        <v>295</v>
      </c>
      <c r="D286" s="161"/>
      <c r="E286" s="162">
        <v>80.445999999999998</v>
      </c>
      <c r="F286" s="163"/>
      <c r="G286" s="164"/>
      <c r="H286" s="165"/>
      <c r="I286" s="158"/>
      <c r="J286" s="166"/>
      <c r="K286" s="158"/>
      <c r="M286" s="159" t="s">
        <v>295</v>
      </c>
      <c r="O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67" t="str">
        <f>C285</f>
        <v>Š43-44:(3,53+3,07)/2*47,30*1</v>
      </c>
      <c r="BE286" s="145"/>
      <c r="BF286" s="145"/>
      <c r="BG286" s="145"/>
      <c r="BH286" s="145"/>
      <c r="BI286" s="145"/>
    </row>
    <row r="287" spans="1:61">
      <c r="A287" s="156"/>
      <c r="B287" s="157"/>
      <c r="C287" s="160" t="s">
        <v>296</v>
      </c>
      <c r="D287" s="161"/>
      <c r="E287" s="162">
        <v>47.646799999999999</v>
      </c>
      <c r="F287" s="163"/>
      <c r="G287" s="164"/>
      <c r="H287" s="165"/>
      <c r="I287" s="158"/>
      <c r="J287" s="166"/>
      <c r="K287" s="158"/>
      <c r="M287" s="159" t="s">
        <v>296</v>
      </c>
      <c r="O287" s="145"/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67" t="str">
        <f>C286</f>
        <v>Š44-45:(3,07+2,77)/2*27,55*1</v>
      </c>
      <c r="BE287" s="145"/>
      <c r="BF287" s="145"/>
      <c r="BG287" s="145"/>
      <c r="BH287" s="145"/>
      <c r="BI287" s="145"/>
    </row>
    <row r="288" spans="1:61">
      <c r="A288" s="156"/>
      <c r="B288" s="157"/>
      <c r="C288" s="160" t="s">
        <v>297</v>
      </c>
      <c r="D288" s="161"/>
      <c r="E288" s="162">
        <v>22.905899999999999</v>
      </c>
      <c r="F288" s="163"/>
      <c r="G288" s="164"/>
      <c r="H288" s="165"/>
      <c r="I288" s="158"/>
      <c r="J288" s="166"/>
      <c r="K288" s="158"/>
      <c r="M288" s="159" t="s">
        <v>297</v>
      </c>
      <c r="O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67" t="str">
        <f>C287</f>
        <v>Š45-46:(2,77+2,78)/2*17,17*1</v>
      </c>
      <c r="BE288" s="145"/>
      <c r="BF288" s="145"/>
      <c r="BG288" s="145"/>
      <c r="BH288" s="145"/>
      <c r="BI288" s="145"/>
    </row>
    <row r="289" spans="1:61">
      <c r="A289" s="156"/>
      <c r="B289" s="157"/>
      <c r="C289" s="160" t="s">
        <v>298</v>
      </c>
      <c r="D289" s="161"/>
      <c r="E289" s="162">
        <v>97.388999999999996</v>
      </c>
      <c r="F289" s="163"/>
      <c r="G289" s="164"/>
      <c r="H289" s="165"/>
      <c r="I289" s="158"/>
      <c r="J289" s="166"/>
      <c r="K289" s="158"/>
      <c r="M289" s="159" t="s">
        <v>298</v>
      </c>
      <c r="O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67" t="str">
        <f>C288</f>
        <v>Š46-47:(2,78+2,80)/2*8,21*1</v>
      </c>
      <c r="BE289" s="145"/>
      <c r="BF289" s="145"/>
      <c r="BG289" s="145"/>
      <c r="BH289" s="145"/>
      <c r="BI289" s="145"/>
    </row>
    <row r="290" spans="1:61">
      <c r="A290" s="156"/>
      <c r="B290" s="157"/>
      <c r="C290" s="160" t="s">
        <v>299</v>
      </c>
      <c r="D290" s="161"/>
      <c r="E290" s="162">
        <v>83.249399999999994</v>
      </c>
      <c r="F290" s="163"/>
      <c r="G290" s="164"/>
      <c r="H290" s="165"/>
      <c r="I290" s="158"/>
      <c r="J290" s="166"/>
      <c r="K290" s="158"/>
      <c r="M290" s="159" t="s">
        <v>299</v>
      </c>
      <c r="O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67" t="str">
        <f>C289</f>
        <v>Š47-48:(2,80+2,60)/2*36,07*1</v>
      </c>
      <c r="BE290" s="145"/>
      <c r="BF290" s="145"/>
      <c r="BG290" s="145"/>
      <c r="BH290" s="145"/>
      <c r="BI290" s="145"/>
    </row>
    <row r="291" spans="1:61">
      <c r="A291" s="156"/>
      <c r="B291" s="157"/>
      <c r="C291" s="160" t="s">
        <v>300</v>
      </c>
      <c r="D291" s="161"/>
      <c r="E291" s="162">
        <v>72.567599999999999</v>
      </c>
      <c r="F291" s="163"/>
      <c r="G291" s="164"/>
      <c r="H291" s="165"/>
      <c r="I291" s="158"/>
      <c r="J291" s="166"/>
      <c r="K291" s="158"/>
      <c r="M291" s="159" t="s">
        <v>300</v>
      </c>
      <c r="O291" s="145"/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67" t="str">
        <f>C290</f>
        <v>Š48-49:(2,60+2,47)/2*32,84*1</v>
      </c>
      <c r="BE291" s="145"/>
      <c r="BF291" s="145"/>
      <c r="BG291" s="145"/>
      <c r="BH291" s="145"/>
      <c r="BI291" s="145"/>
    </row>
    <row r="292" spans="1:61">
      <c r="A292" s="156"/>
      <c r="B292" s="157"/>
      <c r="C292" s="160" t="s">
        <v>301</v>
      </c>
      <c r="D292" s="161"/>
      <c r="E292" s="162">
        <v>117.3897</v>
      </c>
      <c r="F292" s="163"/>
      <c r="G292" s="164"/>
      <c r="H292" s="165"/>
      <c r="I292" s="158"/>
      <c r="J292" s="166"/>
      <c r="K292" s="158"/>
      <c r="M292" s="159" t="s">
        <v>301</v>
      </c>
      <c r="O292" s="145"/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67" t="str">
        <f>C291</f>
        <v>Š49-50:(2,47+2,42)/2*29,68*1</v>
      </c>
      <c r="BE292" s="145"/>
      <c r="BF292" s="145"/>
      <c r="BG292" s="145"/>
      <c r="BH292" s="145"/>
      <c r="BI292" s="145"/>
    </row>
    <row r="293" spans="1:61">
      <c r="A293" s="156"/>
      <c r="B293" s="157"/>
      <c r="C293" s="160" t="s">
        <v>302</v>
      </c>
      <c r="D293" s="161"/>
      <c r="E293" s="162">
        <v>111.70529999999999</v>
      </c>
      <c r="F293" s="163"/>
      <c r="G293" s="164"/>
      <c r="H293" s="165"/>
      <c r="I293" s="158"/>
      <c r="J293" s="166"/>
      <c r="K293" s="158"/>
      <c r="M293" s="159" t="s">
        <v>302</v>
      </c>
      <c r="O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67" t="str">
        <f>C292</f>
        <v>Š50-51:(2,42+2,35)/2*49,22*1</v>
      </c>
      <c r="BE293" s="145"/>
      <c r="BF293" s="145"/>
      <c r="BG293" s="145"/>
      <c r="BH293" s="145"/>
      <c r="BI293" s="145"/>
    </row>
    <row r="294" spans="1:61">
      <c r="A294" s="156"/>
      <c r="B294" s="157"/>
      <c r="C294" s="160" t="s">
        <v>303</v>
      </c>
      <c r="D294" s="161"/>
      <c r="E294" s="162">
        <v>102.2704</v>
      </c>
      <c r="F294" s="163"/>
      <c r="G294" s="164"/>
      <c r="H294" s="165"/>
      <c r="I294" s="158"/>
      <c r="J294" s="166"/>
      <c r="K294" s="158"/>
      <c r="M294" s="159" t="s">
        <v>303</v>
      </c>
      <c r="O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67" t="str">
        <f>C293</f>
        <v>Š51-52:(2,35+2,12)/2*49,98*1</v>
      </c>
      <c r="BE294" s="145"/>
      <c r="BF294" s="145"/>
      <c r="BG294" s="145"/>
      <c r="BH294" s="145"/>
      <c r="BI294" s="145"/>
    </row>
    <row r="295" spans="1:61">
      <c r="A295" s="156"/>
      <c r="B295" s="157"/>
      <c r="C295" s="160" t="s">
        <v>304</v>
      </c>
      <c r="D295" s="161"/>
      <c r="E295" s="162">
        <v>17.5</v>
      </c>
      <c r="F295" s="163"/>
      <c r="G295" s="164"/>
      <c r="H295" s="165"/>
      <c r="I295" s="158"/>
      <c r="J295" s="166"/>
      <c r="K295" s="158"/>
      <c r="M295" s="159" t="s">
        <v>304</v>
      </c>
      <c r="O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67" t="str">
        <f>C294</f>
        <v>Š52-53:(2,12+1,97)/2*50,01*1</v>
      </c>
      <c r="BE295" s="145"/>
      <c r="BF295" s="145"/>
      <c r="BG295" s="145"/>
      <c r="BH295" s="145"/>
      <c r="BI295" s="145"/>
    </row>
    <row r="296" spans="1:61">
      <c r="A296" s="156"/>
      <c r="B296" s="157"/>
      <c r="C296" s="160" t="s">
        <v>305</v>
      </c>
      <c r="D296" s="161"/>
      <c r="E296" s="162">
        <v>45.725499999999997</v>
      </c>
      <c r="F296" s="163"/>
      <c r="G296" s="164"/>
      <c r="H296" s="165"/>
      <c r="I296" s="158"/>
      <c r="J296" s="166"/>
      <c r="K296" s="158"/>
      <c r="M296" s="159" t="s">
        <v>305</v>
      </c>
      <c r="O296" s="145"/>
      <c r="Z296" s="145"/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67" t="str">
        <f>C295</f>
        <v>Š53-54:(1,97+2,03)/2*8,75*1</v>
      </c>
      <c r="BE296" s="145"/>
      <c r="BF296" s="145"/>
      <c r="BG296" s="145"/>
      <c r="BH296" s="145"/>
      <c r="BI296" s="145"/>
    </row>
    <row r="297" spans="1:61">
      <c r="A297" s="156"/>
      <c r="B297" s="157"/>
      <c r="C297" s="160" t="s">
        <v>306</v>
      </c>
      <c r="D297" s="161"/>
      <c r="E297" s="162">
        <v>87.349900000000005</v>
      </c>
      <c r="F297" s="163"/>
      <c r="G297" s="164"/>
      <c r="H297" s="165"/>
      <c r="I297" s="158"/>
      <c r="J297" s="166"/>
      <c r="K297" s="158"/>
      <c r="M297" s="159" t="s">
        <v>306</v>
      </c>
      <c r="O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67" t="str">
        <f>C296</f>
        <v>Š54-55:(2,03+1,90)/2*23,27*1</v>
      </c>
      <c r="BE297" s="145"/>
      <c r="BF297" s="145"/>
      <c r="BG297" s="145"/>
      <c r="BH297" s="145"/>
      <c r="BI297" s="145"/>
    </row>
    <row r="298" spans="1:61">
      <c r="A298" s="156"/>
      <c r="B298" s="157"/>
      <c r="C298" s="160" t="s">
        <v>307</v>
      </c>
      <c r="D298" s="161"/>
      <c r="E298" s="162">
        <v>40.198999999999998</v>
      </c>
      <c r="F298" s="163"/>
      <c r="G298" s="164"/>
      <c r="H298" s="165"/>
      <c r="I298" s="158"/>
      <c r="J298" s="166"/>
      <c r="K298" s="158"/>
      <c r="M298" s="159" t="s">
        <v>307</v>
      </c>
      <c r="O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67" t="str">
        <f>C297</f>
        <v>Š55-56:(1,90+1,63)/2*49,49*1</v>
      </c>
      <c r="BE298" s="145"/>
      <c r="BF298" s="145"/>
      <c r="BG298" s="145"/>
      <c r="BH298" s="145"/>
      <c r="BI298" s="145"/>
    </row>
    <row r="299" spans="1:61">
      <c r="A299" s="156"/>
      <c r="B299" s="157"/>
      <c r="C299" s="160" t="s">
        <v>308</v>
      </c>
      <c r="D299" s="161"/>
      <c r="E299" s="162">
        <v>-55.18</v>
      </c>
      <c r="F299" s="163"/>
      <c r="G299" s="164"/>
      <c r="H299" s="165"/>
      <c r="I299" s="158"/>
      <c r="J299" s="166"/>
      <c r="K299" s="158"/>
      <c r="M299" s="159" t="s">
        <v>308</v>
      </c>
      <c r="O299" s="145"/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67" t="str">
        <f>C298</f>
        <v>Š56-57:(1,63+1,42)/2*26,36*1</v>
      </c>
      <c r="BE299" s="145"/>
      <c r="BF299" s="145"/>
      <c r="BG299" s="145"/>
      <c r="BH299" s="145"/>
      <c r="BI299" s="145"/>
    </row>
    <row r="300" spans="1:61">
      <c r="A300" s="156"/>
      <c r="B300" s="157"/>
      <c r="C300" s="160" t="s">
        <v>309</v>
      </c>
      <c r="D300" s="161"/>
      <c r="E300" s="162">
        <v>-40.49</v>
      </c>
      <c r="F300" s="163"/>
      <c r="G300" s="164"/>
      <c r="H300" s="165"/>
      <c r="I300" s="158"/>
      <c r="J300" s="166"/>
      <c r="K300" s="158"/>
      <c r="M300" s="159" t="s">
        <v>309</v>
      </c>
      <c r="O300" s="14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67" t="str">
        <f>C299</f>
        <v>odpočet odstranění povrchů:-((4,64+331,26-(12*5))*0,2*1)</v>
      </c>
      <c r="BE300" s="145"/>
      <c r="BF300" s="145"/>
      <c r="BG300" s="145"/>
      <c r="BH300" s="145"/>
      <c r="BI300" s="145"/>
    </row>
    <row r="301" spans="1:61">
      <c r="A301" s="156"/>
      <c r="B301" s="157"/>
      <c r="C301" s="160" t="s">
        <v>310</v>
      </c>
      <c r="D301" s="161"/>
      <c r="E301" s="162">
        <v>-5.6159999999999997</v>
      </c>
      <c r="F301" s="163"/>
      <c r="G301" s="164"/>
      <c r="H301" s="165"/>
      <c r="I301" s="158"/>
      <c r="J301" s="166"/>
      <c r="K301" s="158"/>
      <c r="M301" s="159" t="s">
        <v>310</v>
      </c>
      <c r="O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67" t="str">
        <f>C300</f>
        <v>-(80,98*0,5*1)</v>
      </c>
      <c r="BE301" s="145"/>
      <c r="BF301" s="145"/>
      <c r="BG301" s="145"/>
      <c r="BH301" s="145"/>
      <c r="BI301" s="145"/>
    </row>
    <row r="302" spans="1:61">
      <c r="A302" s="156"/>
      <c r="B302" s="157"/>
      <c r="C302" s="160" t="s">
        <v>311</v>
      </c>
      <c r="D302" s="161"/>
      <c r="E302" s="162">
        <v>-10.868</v>
      </c>
      <c r="F302" s="163"/>
      <c r="G302" s="164"/>
      <c r="H302" s="165"/>
      <c r="I302" s="158"/>
      <c r="J302" s="166"/>
      <c r="K302" s="158"/>
      <c r="M302" s="159" t="s">
        <v>311</v>
      </c>
      <c r="O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67" t="str">
        <f>C301</f>
        <v>-(18,72*0,3*1)</v>
      </c>
      <c r="BE302" s="145"/>
      <c r="BF302" s="145"/>
      <c r="BG302" s="145"/>
      <c r="BH302" s="145"/>
      <c r="BI302" s="145"/>
    </row>
    <row r="303" spans="1:61">
      <c r="A303" s="156"/>
      <c r="B303" s="157"/>
      <c r="C303" s="160" t="s">
        <v>232</v>
      </c>
      <c r="D303" s="161"/>
      <c r="E303" s="162">
        <v>0</v>
      </c>
      <c r="F303" s="163"/>
      <c r="G303" s="164"/>
      <c r="H303" s="165"/>
      <c r="I303" s="158"/>
      <c r="J303" s="166"/>
      <c r="K303" s="158"/>
      <c r="M303" s="159"/>
      <c r="O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67" t="str">
        <f>C302</f>
        <v>-(27,17*0,4*1)</v>
      </c>
      <c r="BE303" s="145"/>
      <c r="BF303" s="145"/>
      <c r="BG303" s="145"/>
      <c r="BH303" s="145"/>
      <c r="BI303" s="145"/>
    </row>
    <row r="304" spans="1:61">
      <c r="A304" s="156"/>
      <c r="B304" s="157"/>
      <c r="C304" s="160" t="s">
        <v>198</v>
      </c>
      <c r="D304" s="161"/>
      <c r="E304" s="162">
        <v>0</v>
      </c>
      <c r="F304" s="163"/>
      <c r="G304" s="164"/>
      <c r="H304" s="165"/>
      <c r="I304" s="158"/>
      <c r="J304" s="166"/>
      <c r="K304" s="158"/>
      <c r="M304" s="159" t="s">
        <v>198</v>
      </c>
      <c r="O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67" t="str">
        <f>C303</f>
        <v/>
      </c>
      <c r="BE304" s="145"/>
      <c r="BF304" s="145"/>
      <c r="BG304" s="145"/>
      <c r="BH304" s="145"/>
      <c r="BI304" s="145"/>
    </row>
    <row r="305" spans="1:61">
      <c r="A305" s="156"/>
      <c r="B305" s="157"/>
      <c r="C305" s="160" t="s">
        <v>312</v>
      </c>
      <c r="D305" s="161"/>
      <c r="E305" s="162">
        <v>0</v>
      </c>
      <c r="F305" s="163"/>
      <c r="G305" s="164"/>
      <c r="H305" s="165"/>
      <c r="I305" s="158"/>
      <c r="J305" s="166"/>
      <c r="K305" s="158"/>
      <c r="M305" s="159" t="s">
        <v>312</v>
      </c>
      <c r="O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67" t="str">
        <f>C304</f>
        <v>D.1.01.18:</v>
      </c>
      <c r="BE305" s="145"/>
      <c r="BF305" s="145"/>
      <c r="BG305" s="145"/>
      <c r="BH305" s="145"/>
      <c r="BI305" s="145"/>
    </row>
    <row r="306" spans="1:61">
      <c r="A306" s="156"/>
      <c r="B306" s="157"/>
      <c r="C306" s="160" t="s">
        <v>313</v>
      </c>
      <c r="D306" s="161"/>
      <c r="E306" s="162">
        <v>37.148800000000001</v>
      </c>
      <c r="F306" s="163"/>
      <c r="G306" s="164"/>
      <c r="H306" s="165"/>
      <c r="I306" s="158"/>
      <c r="J306" s="166"/>
      <c r="K306" s="158"/>
      <c r="M306" s="159" t="s">
        <v>313</v>
      </c>
      <c r="O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67" t="str">
        <f>C305</f>
        <v>G10:</v>
      </c>
      <c r="BE306" s="145"/>
      <c r="BF306" s="145"/>
      <c r="BG306" s="145"/>
      <c r="BH306" s="145"/>
      <c r="BI306" s="145"/>
    </row>
    <row r="307" spans="1:61">
      <c r="A307" s="156"/>
      <c r="B307" s="157"/>
      <c r="C307" s="160" t="s">
        <v>314</v>
      </c>
      <c r="D307" s="161"/>
      <c r="E307" s="162">
        <v>138.4145</v>
      </c>
      <c r="F307" s="163"/>
      <c r="G307" s="164"/>
      <c r="H307" s="165"/>
      <c r="I307" s="158"/>
      <c r="J307" s="166"/>
      <c r="K307" s="158"/>
      <c r="M307" s="159" t="s">
        <v>314</v>
      </c>
      <c r="O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67" t="str">
        <f>C306</f>
        <v>Š44-58:(3,08+3,03)/2*12,16*1</v>
      </c>
      <c r="BE307" s="145"/>
      <c r="BF307" s="145"/>
      <c r="BG307" s="145"/>
      <c r="BH307" s="145"/>
      <c r="BI307" s="145"/>
    </row>
    <row r="308" spans="1:61">
      <c r="A308" s="156"/>
      <c r="B308" s="157"/>
      <c r="C308" s="160" t="s">
        <v>315</v>
      </c>
      <c r="D308" s="161"/>
      <c r="E308" s="162">
        <v>90.302300000000002</v>
      </c>
      <c r="F308" s="163"/>
      <c r="G308" s="164"/>
      <c r="H308" s="165"/>
      <c r="I308" s="158"/>
      <c r="J308" s="166"/>
      <c r="K308" s="158"/>
      <c r="M308" s="159" t="s">
        <v>315</v>
      </c>
      <c r="O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67" t="str">
        <f>C307</f>
        <v>Š58-59:(3,03+2,54)/2*49,70*1</v>
      </c>
      <c r="BE308" s="145"/>
      <c r="BF308" s="145"/>
      <c r="BG308" s="145"/>
      <c r="BH308" s="145"/>
      <c r="BI308" s="145"/>
    </row>
    <row r="309" spans="1:61">
      <c r="A309" s="156"/>
      <c r="B309" s="157"/>
      <c r="C309" s="160" t="s">
        <v>316</v>
      </c>
      <c r="D309" s="161"/>
      <c r="E309" s="162">
        <v>-30.896999999999998</v>
      </c>
      <c r="F309" s="163"/>
      <c r="G309" s="164"/>
      <c r="H309" s="165"/>
      <c r="I309" s="158"/>
      <c r="J309" s="166"/>
      <c r="K309" s="158"/>
      <c r="M309" s="159" t="s">
        <v>316</v>
      </c>
      <c r="O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67" t="str">
        <f>C308</f>
        <v>Š59-60:(2,54+1,85)/2*41,14*1</v>
      </c>
      <c r="BE309" s="145"/>
      <c r="BF309" s="145"/>
      <c r="BG309" s="145"/>
      <c r="BH309" s="145"/>
      <c r="BI309" s="145"/>
    </row>
    <row r="310" spans="1:61">
      <c r="A310" s="156"/>
      <c r="B310" s="157"/>
      <c r="C310" s="160" t="s">
        <v>232</v>
      </c>
      <c r="D310" s="161"/>
      <c r="E310" s="162">
        <v>0</v>
      </c>
      <c r="F310" s="163"/>
      <c r="G310" s="164"/>
      <c r="H310" s="165"/>
      <c r="I310" s="158"/>
      <c r="J310" s="166"/>
      <c r="K310" s="158"/>
      <c r="M310" s="159"/>
      <c r="O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67" t="str">
        <f>C309</f>
        <v>odpočet odstranění povrchů:-(102,99*0,3*1)</v>
      </c>
      <c r="BE310" s="145"/>
      <c r="BF310" s="145"/>
      <c r="BG310" s="145"/>
      <c r="BH310" s="145"/>
      <c r="BI310" s="145"/>
    </row>
    <row r="311" spans="1:61">
      <c r="A311" s="156"/>
      <c r="B311" s="157"/>
      <c r="C311" s="160" t="s">
        <v>317</v>
      </c>
      <c r="D311" s="161"/>
      <c r="E311" s="162">
        <v>0</v>
      </c>
      <c r="F311" s="163"/>
      <c r="G311" s="164"/>
      <c r="H311" s="165"/>
      <c r="I311" s="158"/>
      <c r="J311" s="166"/>
      <c r="K311" s="158"/>
      <c r="M311" s="159" t="s">
        <v>317</v>
      </c>
      <c r="O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67" t="str">
        <f>C310</f>
        <v/>
      </c>
      <c r="BE311" s="145"/>
      <c r="BF311" s="145"/>
      <c r="BG311" s="145"/>
      <c r="BH311" s="145"/>
      <c r="BI311" s="145"/>
    </row>
    <row r="312" spans="1:61">
      <c r="A312" s="156"/>
      <c r="B312" s="157"/>
      <c r="C312" s="160" t="s">
        <v>318</v>
      </c>
      <c r="D312" s="161"/>
      <c r="E312" s="162">
        <v>7.0007000000000001</v>
      </c>
      <c r="F312" s="163"/>
      <c r="G312" s="164"/>
      <c r="H312" s="165"/>
      <c r="I312" s="158"/>
      <c r="J312" s="166"/>
      <c r="K312" s="158"/>
      <c r="M312" s="159" t="s">
        <v>318</v>
      </c>
      <c r="O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67" t="str">
        <f>C311</f>
        <v>G11:</v>
      </c>
      <c r="BE312" s="145"/>
      <c r="BF312" s="145"/>
      <c r="BG312" s="145"/>
      <c r="BH312" s="145"/>
      <c r="BI312" s="145"/>
    </row>
    <row r="313" spans="1:61">
      <c r="A313" s="156"/>
      <c r="B313" s="157"/>
      <c r="C313" s="160" t="s">
        <v>319</v>
      </c>
      <c r="D313" s="161"/>
      <c r="E313" s="162">
        <v>50.933199999999999</v>
      </c>
      <c r="F313" s="163"/>
      <c r="G313" s="164"/>
      <c r="H313" s="165"/>
      <c r="I313" s="158"/>
      <c r="J313" s="166"/>
      <c r="K313" s="158"/>
      <c r="M313" s="159" t="s">
        <v>319</v>
      </c>
      <c r="O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67" t="str">
        <f>C312</f>
        <v>Š49-61:(2,48+2,63)/2*(12,74-8-2)*1</v>
      </c>
      <c r="BE313" s="145"/>
      <c r="BF313" s="145"/>
      <c r="BG313" s="145"/>
      <c r="BH313" s="145"/>
      <c r="BI313" s="145"/>
    </row>
    <row r="314" spans="1:61">
      <c r="A314" s="156"/>
      <c r="B314" s="157"/>
      <c r="C314" s="160" t="s">
        <v>320</v>
      </c>
      <c r="D314" s="161"/>
      <c r="E314" s="162">
        <v>-13.371</v>
      </c>
      <c r="F314" s="163"/>
      <c r="G314" s="164"/>
      <c r="H314" s="165"/>
      <c r="I314" s="158"/>
      <c r="J314" s="166"/>
      <c r="K314" s="158"/>
      <c r="M314" s="159" t="s">
        <v>320</v>
      </c>
      <c r="O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67" t="str">
        <f>C313</f>
        <v>Š61-62:(2,63+1,83)/2*(31,84-9)*1</v>
      </c>
      <c r="BE314" s="145"/>
      <c r="BF314" s="145"/>
      <c r="BG314" s="145"/>
      <c r="BH314" s="145"/>
      <c r="BI314" s="145"/>
    </row>
    <row r="315" spans="1:61">
      <c r="A315" s="156"/>
      <c r="B315" s="157"/>
      <c r="C315" s="160" t="s">
        <v>232</v>
      </c>
      <c r="D315" s="161"/>
      <c r="E315" s="162">
        <v>0</v>
      </c>
      <c r="F315" s="163"/>
      <c r="G315" s="164"/>
      <c r="H315" s="165"/>
      <c r="I315" s="158"/>
      <c r="J315" s="166"/>
      <c r="K315" s="158"/>
      <c r="M315" s="159"/>
      <c r="O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67" t="str">
        <f>C314</f>
        <v>odpočet odstranění povrchů:-(44,57*0,3*1)</v>
      </c>
      <c r="BE315" s="145"/>
      <c r="BF315" s="145"/>
      <c r="BG315" s="145"/>
      <c r="BH315" s="145"/>
      <c r="BI315" s="145"/>
    </row>
    <row r="316" spans="1:61">
      <c r="A316" s="156"/>
      <c r="B316" s="157"/>
      <c r="C316" s="160" t="s">
        <v>321</v>
      </c>
      <c r="D316" s="161"/>
      <c r="E316" s="162">
        <v>0</v>
      </c>
      <c r="F316" s="163"/>
      <c r="G316" s="164"/>
      <c r="H316" s="165"/>
      <c r="I316" s="158"/>
      <c r="J316" s="166"/>
      <c r="K316" s="158"/>
      <c r="M316" s="159" t="s">
        <v>321</v>
      </c>
      <c r="O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67" t="str">
        <f>C315</f>
        <v/>
      </c>
      <c r="BE316" s="145"/>
      <c r="BF316" s="145"/>
      <c r="BG316" s="145"/>
      <c r="BH316" s="145"/>
      <c r="BI316" s="145"/>
    </row>
    <row r="317" spans="1:61">
      <c r="A317" s="156"/>
      <c r="B317" s="157"/>
      <c r="C317" s="160" t="s">
        <v>322</v>
      </c>
      <c r="D317" s="161"/>
      <c r="E317" s="162">
        <v>25.02</v>
      </c>
      <c r="F317" s="163"/>
      <c r="G317" s="164"/>
      <c r="H317" s="165"/>
      <c r="I317" s="158"/>
      <c r="J317" s="166"/>
      <c r="K317" s="158"/>
      <c r="M317" s="159" t="s">
        <v>322</v>
      </c>
      <c r="O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67" t="str">
        <f>C316</f>
        <v>G12:</v>
      </c>
      <c r="BE317" s="145"/>
      <c r="BF317" s="145"/>
      <c r="BG317" s="145"/>
      <c r="BH317" s="145"/>
      <c r="BI317" s="145"/>
    </row>
    <row r="318" spans="1:61">
      <c r="A318" s="156"/>
      <c r="B318" s="157"/>
      <c r="C318" s="160" t="s">
        <v>323</v>
      </c>
      <c r="D318" s="161"/>
      <c r="E318" s="162">
        <v>68.196200000000005</v>
      </c>
      <c r="F318" s="163"/>
      <c r="G318" s="164"/>
      <c r="H318" s="165"/>
      <c r="I318" s="158"/>
      <c r="J318" s="166"/>
      <c r="K318" s="158"/>
      <c r="M318" s="159" t="s">
        <v>323</v>
      </c>
      <c r="O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67" t="str">
        <f>C317</f>
        <v>ČS2-Š63:(3,06+2,94)/2*8,34*1</v>
      </c>
      <c r="BE318" s="145"/>
      <c r="BF318" s="145"/>
      <c r="BG318" s="145"/>
      <c r="BH318" s="145"/>
      <c r="BI318" s="145"/>
    </row>
    <row r="319" spans="1:61">
      <c r="A319" s="156"/>
      <c r="B319" s="157"/>
      <c r="C319" s="160" t="s">
        <v>324</v>
      </c>
      <c r="D319" s="161"/>
      <c r="E319" s="162">
        <v>39.116</v>
      </c>
      <c r="F319" s="163"/>
      <c r="G319" s="164"/>
      <c r="H319" s="165"/>
      <c r="I319" s="158"/>
      <c r="J319" s="166"/>
      <c r="K319" s="158"/>
      <c r="M319" s="159" t="s">
        <v>324</v>
      </c>
      <c r="O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67" t="str">
        <f>C318</f>
        <v>Š63-64:(2,94+3,05)/2*22,77*1</v>
      </c>
      <c r="BE319" s="145"/>
      <c r="BF319" s="145"/>
      <c r="BG319" s="145"/>
      <c r="BH319" s="145"/>
      <c r="BI319" s="145"/>
    </row>
    <row r="320" spans="1:61">
      <c r="A320" s="156"/>
      <c r="B320" s="157"/>
      <c r="C320" s="160" t="s">
        <v>325</v>
      </c>
      <c r="D320" s="161"/>
      <c r="E320" s="162">
        <v>80.825100000000006</v>
      </c>
      <c r="F320" s="163"/>
      <c r="G320" s="164"/>
      <c r="H320" s="165"/>
      <c r="I320" s="158"/>
      <c r="J320" s="166"/>
      <c r="K320" s="158"/>
      <c r="M320" s="159" t="s">
        <v>325</v>
      </c>
      <c r="O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67" t="str">
        <f>C319</f>
        <v>Š64-65:(3,05+3,30)/2*12,32*1</v>
      </c>
      <c r="BE320" s="145"/>
      <c r="BF320" s="145"/>
      <c r="BG320" s="145"/>
      <c r="BH320" s="145"/>
      <c r="BI320" s="145"/>
    </row>
    <row r="321" spans="1:104">
      <c r="A321" s="156"/>
      <c r="B321" s="157"/>
      <c r="C321" s="160" t="s">
        <v>326</v>
      </c>
      <c r="D321" s="161"/>
      <c r="E321" s="162">
        <v>24.372599999999998</v>
      </c>
      <c r="F321" s="163"/>
      <c r="G321" s="164"/>
      <c r="H321" s="165"/>
      <c r="I321" s="158"/>
      <c r="J321" s="166"/>
      <c r="K321" s="158"/>
      <c r="M321" s="159" t="s">
        <v>326</v>
      </c>
      <c r="O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67" t="str">
        <f>C320</f>
        <v>Š65-66:(3,30+3,13)/2*25,14*1</v>
      </c>
      <c r="BE321" s="145"/>
      <c r="BF321" s="145"/>
      <c r="BG321" s="145"/>
      <c r="BH321" s="145"/>
      <c r="BI321" s="145"/>
    </row>
    <row r="322" spans="1:104">
      <c r="A322" s="156"/>
      <c r="B322" s="157"/>
      <c r="C322" s="160" t="s">
        <v>327</v>
      </c>
      <c r="D322" s="161"/>
      <c r="E322" s="162">
        <v>35.072699999999998</v>
      </c>
      <c r="F322" s="163"/>
      <c r="G322" s="164"/>
      <c r="H322" s="165"/>
      <c r="I322" s="158"/>
      <c r="J322" s="166"/>
      <c r="K322" s="158"/>
      <c r="M322" s="159" t="s">
        <v>327</v>
      </c>
      <c r="O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67" t="str">
        <f>C321</f>
        <v>Š66-67:(3,13+2,75)/2*8,29*1</v>
      </c>
      <c r="BE322" s="145"/>
      <c r="BF322" s="145"/>
      <c r="BG322" s="145"/>
      <c r="BH322" s="145"/>
      <c r="BI322" s="145"/>
    </row>
    <row r="323" spans="1:104">
      <c r="A323" s="156"/>
      <c r="B323" s="157"/>
      <c r="C323" s="160" t="s">
        <v>328</v>
      </c>
      <c r="D323" s="161"/>
      <c r="E323" s="162">
        <v>73.492800000000003</v>
      </c>
      <c r="F323" s="163"/>
      <c r="G323" s="164"/>
      <c r="H323" s="165"/>
      <c r="I323" s="158"/>
      <c r="J323" s="166"/>
      <c r="K323" s="158"/>
      <c r="M323" s="159" t="s">
        <v>328</v>
      </c>
      <c r="O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67" t="str">
        <f>C322</f>
        <v>Š67-68:(2,75+2,54)/2*13,26*1</v>
      </c>
      <c r="BE323" s="145"/>
      <c r="BF323" s="145"/>
      <c r="BG323" s="145"/>
      <c r="BH323" s="145"/>
      <c r="BI323" s="145"/>
    </row>
    <row r="324" spans="1:104">
      <c r="A324" s="156"/>
      <c r="B324" s="157"/>
      <c r="C324" s="160" t="s">
        <v>329</v>
      </c>
      <c r="D324" s="161"/>
      <c r="E324" s="162">
        <v>109.6602</v>
      </c>
      <c r="F324" s="163"/>
      <c r="G324" s="164"/>
      <c r="H324" s="165"/>
      <c r="I324" s="158"/>
      <c r="J324" s="166"/>
      <c r="K324" s="158"/>
      <c r="M324" s="159" t="s">
        <v>329</v>
      </c>
      <c r="O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67" t="str">
        <f>C323</f>
        <v>Š68-69:(2,54+2,34)/2*30,12*1</v>
      </c>
      <c r="BE324" s="145"/>
      <c r="BF324" s="145"/>
      <c r="BG324" s="145"/>
      <c r="BH324" s="145"/>
      <c r="BI324" s="145"/>
    </row>
    <row r="325" spans="1:104">
      <c r="A325" s="156"/>
      <c r="B325" s="157"/>
      <c r="C325" s="160" t="s">
        <v>330</v>
      </c>
      <c r="D325" s="161"/>
      <c r="E325" s="162">
        <v>48.307000000000002</v>
      </c>
      <c r="F325" s="163"/>
      <c r="G325" s="164"/>
      <c r="H325" s="165"/>
      <c r="I325" s="158"/>
      <c r="J325" s="166"/>
      <c r="K325" s="158"/>
      <c r="M325" s="159" t="s">
        <v>330</v>
      </c>
      <c r="O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67" t="str">
        <f>C324</f>
        <v>Š69-70:(2,34+2,08)/2*49,62*1</v>
      </c>
      <c r="BE325" s="145"/>
      <c r="BF325" s="145"/>
      <c r="BG325" s="145"/>
      <c r="BH325" s="145"/>
      <c r="BI325" s="145"/>
    </row>
    <row r="326" spans="1:104">
      <c r="A326" s="156"/>
      <c r="B326" s="157"/>
      <c r="C326" s="160" t="s">
        <v>331</v>
      </c>
      <c r="D326" s="161"/>
      <c r="E326" s="162">
        <v>58.410499999999999</v>
      </c>
      <c r="F326" s="163"/>
      <c r="G326" s="164"/>
      <c r="H326" s="165"/>
      <c r="I326" s="158"/>
      <c r="J326" s="166"/>
      <c r="K326" s="158"/>
      <c r="M326" s="159" t="s">
        <v>331</v>
      </c>
      <c r="O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67" t="str">
        <f>C325</f>
        <v>Š70-71:(2,08+2,04)/2*23,45*1</v>
      </c>
      <c r="BE326" s="145"/>
      <c r="BF326" s="145"/>
      <c r="BG326" s="145"/>
      <c r="BH326" s="145"/>
      <c r="BI326" s="145"/>
    </row>
    <row r="327" spans="1:104">
      <c r="A327" s="156"/>
      <c r="B327" s="157"/>
      <c r="C327" s="160" t="s">
        <v>332</v>
      </c>
      <c r="D327" s="161"/>
      <c r="E327" s="162">
        <v>-89.18</v>
      </c>
      <c r="F327" s="163"/>
      <c r="G327" s="164"/>
      <c r="H327" s="165"/>
      <c r="I327" s="158"/>
      <c r="J327" s="166"/>
      <c r="K327" s="158"/>
      <c r="M327" s="159" t="s">
        <v>332</v>
      </c>
      <c r="O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67" t="str">
        <f>C326</f>
        <v>Š71-72:(2,04+1,90)/2*29,65*1</v>
      </c>
      <c r="BE327" s="145"/>
      <c r="BF327" s="145"/>
      <c r="BG327" s="145"/>
      <c r="BH327" s="145"/>
      <c r="BI327" s="145"/>
    </row>
    <row r="328" spans="1:104">
      <c r="A328" s="156"/>
      <c r="B328" s="157"/>
      <c r="C328" s="160" t="s">
        <v>232</v>
      </c>
      <c r="D328" s="161"/>
      <c r="E328" s="162">
        <v>0</v>
      </c>
      <c r="F328" s="163"/>
      <c r="G328" s="164"/>
      <c r="H328" s="165"/>
      <c r="I328" s="158"/>
      <c r="J328" s="166"/>
      <c r="K328" s="158"/>
      <c r="M328" s="159"/>
      <c r="O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67" t="str">
        <f>C327</f>
        <v>odpočet odstranění povrchů:-(222,95*0,4*1)</v>
      </c>
      <c r="BE328" s="145"/>
      <c r="BF328" s="145"/>
      <c r="BG328" s="145"/>
      <c r="BH328" s="145"/>
      <c r="BI328" s="145"/>
    </row>
    <row r="329" spans="1:104">
      <c r="A329" s="156"/>
      <c r="B329" s="157"/>
      <c r="C329" s="160" t="s">
        <v>333</v>
      </c>
      <c r="D329" s="161"/>
      <c r="E329" s="162">
        <v>-4244.2290000000003</v>
      </c>
      <c r="F329" s="163"/>
      <c r="G329" s="164"/>
      <c r="H329" s="165"/>
      <c r="I329" s="158"/>
      <c r="J329" s="166"/>
      <c r="K329" s="158"/>
      <c r="M329" s="159" t="s">
        <v>333</v>
      </c>
      <c r="O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67" t="str">
        <f>C328</f>
        <v/>
      </c>
      <c r="BE329" s="145"/>
      <c r="BF329" s="145"/>
      <c r="BG329" s="145"/>
      <c r="BH329" s="145"/>
      <c r="BI329" s="145"/>
    </row>
    <row r="330" spans="1:104">
      <c r="A330" s="156"/>
      <c r="B330" s="157"/>
      <c r="C330" s="160" t="s">
        <v>334</v>
      </c>
      <c r="D330" s="161"/>
      <c r="E330" s="162">
        <v>1697.6916000000001</v>
      </c>
      <c r="F330" s="163"/>
      <c r="G330" s="164"/>
      <c r="H330" s="165"/>
      <c r="I330" s="158"/>
      <c r="J330" s="166"/>
      <c r="K330" s="158"/>
      <c r="M330" s="159" t="s">
        <v>334</v>
      </c>
      <c r="O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67" t="str">
        <f>C329</f>
        <v>hor 2 40%:-4244,229</v>
      </c>
      <c r="BE330" s="145"/>
      <c r="BF330" s="145"/>
      <c r="BG330" s="145"/>
      <c r="BH330" s="145"/>
      <c r="BI330" s="145"/>
    </row>
    <row r="331" spans="1:104">
      <c r="A331" s="146">
        <v>29</v>
      </c>
      <c r="B331" s="147" t="s">
        <v>335</v>
      </c>
      <c r="C331" s="148" t="s">
        <v>336</v>
      </c>
      <c r="D331" s="149" t="s">
        <v>184</v>
      </c>
      <c r="E331" s="150">
        <v>2122.1145000000001</v>
      </c>
      <c r="F331" s="151">
        <v>0</v>
      </c>
      <c r="G331" s="152">
        <f>E331*F331</f>
        <v>0</v>
      </c>
      <c r="H331" s="153">
        <v>0</v>
      </c>
      <c r="I331" s="154">
        <f>E331*H331</f>
        <v>0</v>
      </c>
      <c r="J331" s="153">
        <v>0</v>
      </c>
      <c r="K331" s="154">
        <f>E331*J331</f>
        <v>0</v>
      </c>
      <c r="O331" s="145"/>
      <c r="Z331" s="145"/>
      <c r="AA331" s="145">
        <v>1</v>
      </c>
      <c r="AB331" s="145">
        <v>1</v>
      </c>
      <c r="AC331" s="145">
        <v>1</v>
      </c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55">
        <f>G331</f>
        <v>0</v>
      </c>
      <c r="BA331" s="145"/>
      <c r="BB331" s="145"/>
      <c r="BC331" s="145"/>
      <c r="BD331" s="145"/>
      <c r="BE331" s="145"/>
      <c r="BF331" s="145"/>
      <c r="BG331" s="145"/>
      <c r="BH331" s="145"/>
      <c r="BI331" s="145"/>
      <c r="CA331" s="145">
        <v>1</v>
      </c>
      <c r="CB331" s="145">
        <v>1</v>
      </c>
      <c r="CZ331" s="108">
        <v>1</v>
      </c>
    </row>
    <row r="332" spans="1:104">
      <c r="A332" s="156"/>
      <c r="B332" s="157"/>
      <c r="C332" s="160" t="s">
        <v>337</v>
      </c>
      <c r="D332" s="161"/>
      <c r="E332" s="162">
        <v>0</v>
      </c>
      <c r="F332" s="163"/>
      <c r="G332" s="164"/>
      <c r="H332" s="165"/>
      <c r="I332" s="158"/>
      <c r="J332" s="166"/>
      <c r="K332" s="158"/>
      <c r="M332" s="159" t="s">
        <v>337</v>
      </c>
      <c r="O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67" t="str">
        <f>C331</f>
        <v xml:space="preserve">Hloubení rýh šířky do 200 cm v hor.3 do 10000 m3 </v>
      </c>
      <c r="BE332" s="145"/>
      <c r="BF332" s="145"/>
      <c r="BG332" s="145"/>
      <c r="BH332" s="145"/>
      <c r="BI332" s="145"/>
    </row>
    <row r="333" spans="1:104">
      <c r="A333" s="156"/>
      <c r="B333" s="157"/>
      <c r="C333" s="160" t="s">
        <v>338</v>
      </c>
      <c r="D333" s="161"/>
      <c r="E333" s="162">
        <v>2122.1145000000001</v>
      </c>
      <c r="F333" s="163"/>
      <c r="G333" s="164"/>
      <c r="H333" s="165"/>
      <c r="I333" s="158"/>
      <c r="J333" s="166"/>
      <c r="K333" s="158"/>
      <c r="M333" s="159" t="s">
        <v>338</v>
      </c>
      <c r="O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67" t="str">
        <f>C332</f>
        <v>hor 3 50%:</v>
      </c>
      <c r="BE333" s="145"/>
      <c r="BF333" s="145"/>
      <c r="BG333" s="145"/>
      <c r="BH333" s="145"/>
      <c r="BI333" s="145"/>
    </row>
    <row r="334" spans="1:104">
      <c r="A334" s="146">
        <v>30</v>
      </c>
      <c r="B334" s="147" t="s">
        <v>339</v>
      </c>
      <c r="C334" s="148" t="s">
        <v>340</v>
      </c>
      <c r="D334" s="149" t="s">
        <v>184</v>
      </c>
      <c r="E334" s="150">
        <v>1061.0572999999999</v>
      </c>
      <c r="F334" s="151">
        <v>0</v>
      </c>
      <c r="G334" s="152">
        <f>E334*F334</f>
        <v>0</v>
      </c>
      <c r="H334" s="153">
        <v>0</v>
      </c>
      <c r="I334" s="154">
        <f>E334*H334</f>
        <v>0</v>
      </c>
      <c r="J334" s="153">
        <v>0</v>
      </c>
      <c r="K334" s="154">
        <f>E334*J334</f>
        <v>0</v>
      </c>
      <c r="O334" s="145"/>
      <c r="Z334" s="145"/>
      <c r="AA334" s="145">
        <v>1</v>
      </c>
      <c r="AB334" s="145">
        <v>0</v>
      </c>
      <c r="AC334" s="145">
        <v>0</v>
      </c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55">
        <f>G334</f>
        <v>0</v>
      </c>
      <c r="BA334" s="145"/>
      <c r="BB334" s="145"/>
      <c r="BC334" s="145"/>
      <c r="BD334" s="145"/>
      <c r="BE334" s="145"/>
      <c r="BF334" s="145"/>
      <c r="BG334" s="145"/>
      <c r="BH334" s="145"/>
      <c r="BI334" s="145"/>
      <c r="CA334" s="145">
        <v>1</v>
      </c>
      <c r="CB334" s="145">
        <v>0</v>
      </c>
      <c r="CZ334" s="108">
        <v>1</v>
      </c>
    </row>
    <row r="335" spans="1:104">
      <c r="A335" s="156"/>
      <c r="B335" s="157"/>
      <c r="C335" s="160" t="s">
        <v>341</v>
      </c>
      <c r="D335" s="161"/>
      <c r="E335" s="162">
        <v>1061.0572999999999</v>
      </c>
      <c r="F335" s="163"/>
      <c r="G335" s="164"/>
      <c r="H335" s="165"/>
      <c r="I335" s="158"/>
      <c r="J335" s="166"/>
      <c r="K335" s="158"/>
      <c r="M335" s="159" t="s">
        <v>341</v>
      </c>
      <c r="O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67" t="str">
        <f>C334</f>
        <v xml:space="preserve">Příplatek za lepivost - hloubení rýh 200cm v hor.3 </v>
      </c>
      <c r="BE335" s="145"/>
      <c r="BF335" s="145"/>
      <c r="BG335" s="145"/>
      <c r="BH335" s="145"/>
      <c r="BI335" s="145"/>
    </row>
    <row r="336" spans="1:104">
      <c r="A336" s="146">
        <v>31</v>
      </c>
      <c r="B336" s="147" t="s">
        <v>342</v>
      </c>
      <c r="C336" s="148" t="s">
        <v>343</v>
      </c>
      <c r="D336" s="149" t="s">
        <v>184</v>
      </c>
      <c r="E336" s="150">
        <v>424.42290000000003</v>
      </c>
      <c r="F336" s="151">
        <v>0</v>
      </c>
      <c r="G336" s="152">
        <f>E336*F336</f>
        <v>0</v>
      </c>
      <c r="H336" s="153">
        <v>0</v>
      </c>
      <c r="I336" s="154">
        <f>E336*H336</f>
        <v>0</v>
      </c>
      <c r="J336" s="153">
        <v>0</v>
      </c>
      <c r="K336" s="154">
        <f>E336*J336</f>
        <v>0</v>
      </c>
      <c r="O336" s="145"/>
      <c r="Z336" s="145"/>
      <c r="AA336" s="145">
        <v>1</v>
      </c>
      <c r="AB336" s="145">
        <v>1</v>
      </c>
      <c r="AC336" s="145">
        <v>1</v>
      </c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55">
        <f>G336</f>
        <v>0</v>
      </c>
      <c r="BA336" s="145"/>
      <c r="BB336" s="145"/>
      <c r="BC336" s="145"/>
      <c r="BD336" s="145"/>
      <c r="BE336" s="145"/>
      <c r="BF336" s="145"/>
      <c r="BG336" s="145"/>
      <c r="BH336" s="145"/>
      <c r="BI336" s="145"/>
      <c r="CA336" s="145">
        <v>1</v>
      </c>
      <c r="CB336" s="145">
        <v>1</v>
      </c>
      <c r="CZ336" s="108">
        <v>1</v>
      </c>
    </row>
    <row r="337" spans="1:104">
      <c r="A337" s="156"/>
      <c r="B337" s="157"/>
      <c r="C337" s="160" t="s">
        <v>344</v>
      </c>
      <c r="D337" s="161"/>
      <c r="E337" s="162">
        <v>0</v>
      </c>
      <c r="F337" s="163"/>
      <c r="G337" s="164"/>
      <c r="H337" s="165"/>
      <c r="I337" s="158"/>
      <c r="J337" s="166"/>
      <c r="K337" s="158"/>
      <c r="M337" s="159" t="s">
        <v>344</v>
      </c>
      <c r="O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67" t="str">
        <f>C336</f>
        <v xml:space="preserve">Hloubení rýh šířky do 200 cm v hor.4 do 1000 m3 </v>
      </c>
      <c r="BE337" s="145"/>
      <c r="BF337" s="145"/>
      <c r="BG337" s="145"/>
      <c r="BH337" s="145"/>
      <c r="BI337" s="145"/>
    </row>
    <row r="338" spans="1:104">
      <c r="A338" s="156"/>
      <c r="B338" s="157"/>
      <c r="C338" s="160" t="s">
        <v>345</v>
      </c>
      <c r="D338" s="161"/>
      <c r="E338" s="162">
        <v>424.42290000000003</v>
      </c>
      <c r="F338" s="163"/>
      <c r="G338" s="164"/>
      <c r="H338" s="165"/>
      <c r="I338" s="158"/>
      <c r="J338" s="166"/>
      <c r="K338" s="158"/>
      <c r="M338" s="159" t="s">
        <v>345</v>
      </c>
      <c r="O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67" t="str">
        <f>C337</f>
        <v>hor 4 10%:</v>
      </c>
      <c r="BE338" s="145"/>
      <c r="BF338" s="145"/>
      <c r="BG338" s="145"/>
      <c r="BH338" s="145"/>
      <c r="BI338" s="145"/>
    </row>
    <row r="339" spans="1:104">
      <c r="A339" s="146">
        <v>32</v>
      </c>
      <c r="B339" s="147" t="s">
        <v>346</v>
      </c>
      <c r="C339" s="148" t="s">
        <v>347</v>
      </c>
      <c r="D339" s="149" t="s">
        <v>184</v>
      </c>
      <c r="E339" s="150">
        <v>212.2115</v>
      </c>
      <c r="F339" s="151">
        <v>0</v>
      </c>
      <c r="G339" s="152">
        <f>E339*F339</f>
        <v>0</v>
      </c>
      <c r="H339" s="153">
        <v>0</v>
      </c>
      <c r="I339" s="154">
        <f>E339*H339</f>
        <v>0</v>
      </c>
      <c r="J339" s="153">
        <v>0</v>
      </c>
      <c r="K339" s="154">
        <f>E339*J339</f>
        <v>0</v>
      </c>
      <c r="O339" s="145"/>
      <c r="Z339" s="145"/>
      <c r="AA339" s="145">
        <v>1</v>
      </c>
      <c r="AB339" s="145">
        <v>1</v>
      </c>
      <c r="AC339" s="145">
        <v>1</v>
      </c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55">
        <f>G339</f>
        <v>0</v>
      </c>
      <c r="BA339" s="145"/>
      <c r="BB339" s="145"/>
      <c r="BC339" s="145"/>
      <c r="BD339" s="145"/>
      <c r="BE339" s="145"/>
      <c r="BF339" s="145"/>
      <c r="BG339" s="145"/>
      <c r="BH339" s="145"/>
      <c r="BI339" s="145"/>
      <c r="CA339" s="145">
        <v>1</v>
      </c>
      <c r="CB339" s="145">
        <v>1</v>
      </c>
      <c r="CZ339" s="108">
        <v>1</v>
      </c>
    </row>
    <row r="340" spans="1:104">
      <c r="A340" s="156"/>
      <c r="B340" s="157"/>
      <c r="C340" s="160" t="s">
        <v>348</v>
      </c>
      <c r="D340" s="161"/>
      <c r="E340" s="162">
        <v>212.2115</v>
      </c>
      <c r="F340" s="163"/>
      <c r="G340" s="164"/>
      <c r="H340" s="165"/>
      <c r="I340" s="158"/>
      <c r="J340" s="166"/>
      <c r="K340" s="158"/>
      <c r="M340" s="159" t="s">
        <v>348</v>
      </c>
      <c r="O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67" t="str">
        <f>C339</f>
        <v xml:space="preserve">Příplatek za lepivost - hloubení rýh 200cm v hor.4 </v>
      </c>
      <c r="BE340" s="145"/>
      <c r="BF340" s="145"/>
      <c r="BG340" s="145"/>
      <c r="BH340" s="145"/>
      <c r="BI340" s="145"/>
    </row>
    <row r="341" spans="1:104">
      <c r="A341" s="146">
        <v>33</v>
      </c>
      <c r="B341" s="147" t="s">
        <v>349</v>
      </c>
      <c r="C341" s="148" t="s">
        <v>350</v>
      </c>
      <c r="D341" s="149" t="s">
        <v>184</v>
      </c>
      <c r="E341" s="150">
        <v>146.88</v>
      </c>
      <c r="F341" s="151">
        <v>0</v>
      </c>
      <c r="G341" s="152">
        <f>E341*F341</f>
        <v>0</v>
      </c>
      <c r="H341" s="153">
        <v>0</v>
      </c>
      <c r="I341" s="154">
        <f>E341*H341</f>
        <v>0</v>
      </c>
      <c r="J341" s="153">
        <v>0</v>
      </c>
      <c r="K341" s="154">
        <f>E341*J341</f>
        <v>0</v>
      </c>
      <c r="O341" s="145"/>
      <c r="Z341" s="145"/>
      <c r="AA341" s="145">
        <v>1</v>
      </c>
      <c r="AB341" s="145">
        <v>1</v>
      </c>
      <c r="AC341" s="145">
        <v>1</v>
      </c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55">
        <f>G341</f>
        <v>0</v>
      </c>
      <c r="BA341" s="145"/>
      <c r="BB341" s="145"/>
      <c r="BC341" s="145"/>
      <c r="BD341" s="145"/>
      <c r="BE341" s="145"/>
      <c r="BF341" s="145"/>
      <c r="BG341" s="145"/>
      <c r="BH341" s="145"/>
      <c r="BI341" s="145"/>
      <c r="CA341" s="145">
        <v>1</v>
      </c>
      <c r="CB341" s="145">
        <v>1</v>
      </c>
      <c r="CZ341" s="108">
        <v>1</v>
      </c>
    </row>
    <row r="342" spans="1:104">
      <c r="A342" s="156"/>
      <c r="B342" s="157"/>
      <c r="C342" s="160" t="s">
        <v>351</v>
      </c>
      <c r="D342" s="161"/>
      <c r="E342" s="162">
        <v>0</v>
      </c>
      <c r="F342" s="163"/>
      <c r="G342" s="164"/>
      <c r="H342" s="165"/>
      <c r="I342" s="158"/>
      <c r="J342" s="166"/>
      <c r="K342" s="158"/>
      <c r="M342" s="159" t="s">
        <v>351</v>
      </c>
      <c r="O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67" t="str">
        <f>C341</f>
        <v xml:space="preserve">Hloubení šachet v hor.2 nad 100 m3 </v>
      </c>
      <c r="BE342" s="145"/>
      <c r="BF342" s="145"/>
      <c r="BG342" s="145"/>
      <c r="BH342" s="145"/>
      <c r="BI342" s="145"/>
    </row>
    <row r="343" spans="1:104">
      <c r="A343" s="156"/>
      <c r="B343" s="157"/>
      <c r="C343" s="160" t="s">
        <v>352</v>
      </c>
      <c r="D343" s="161"/>
      <c r="E343" s="162">
        <v>0</v>
      </c>
      <c r="F343" s="163"/>
      <c r="G343" s="164"/>
      <c r="H343" s="165"/>
      <c r="I343" s="158"/>
      <c r="J343" s="166"/>
      <c r="K343" s="158"/>
      <c r="M343" s="159" t="s">
        <v>352</v>
      </c>
      <c r="O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67" t="str">
        <f>C342</f>
        <v>Hodnota:146,88</v>
      </c>
      <c r="BE343" s="145"/>
      <c r="BF343" s="145"/>
      <c r="BG343" s="145"/>
      <c r="BH343" s="145"/>
      <c r="BI343" s="145"/>
    </row>
    <row r="344" spans="1:104">
      <c r="A344" s="156"/>
      <c r="B344" s="157"/>
      <c r="C344" s="160" t="s">
        <v>353</v>
      </c>
      <c r="D344" s="161"/>
      <c r="E344" s="162">
        <v>23.42</v>
      </c>
      <c r="F344" s="163"/>
      <c r="G344" s="164"/>
      <c r="H344" s="165"/>
      <c r="I344" s="158"/>
      <c r="J344" s="166"/>
      <c r="K344" s="158"/>
      <c r="M344" s="159" t="s">
        <v>353</v>
      </c>
      <c r="O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67" t="str">
        <f>C343</f>
        <v>;rozšíření pro šachty D.1.01.14-18!</v>
      </c>
      <c r="BE344" s="145"/>
      <c r="BF344" s="145"/>
      <c r="BG344" s="145"/>
      <c r="BH344" s="145"/>
      <c r="BI344" s="145"/>
    </row>
    <row r="345" spans="1:104">
      <c r="A345" s="156"/>
      <c r="B345" s="157"/>
      <c r="C345" s="160" t="s">
        <v>354</v>
      </c>
      <c r="D345" s="161"/>
      <c r="E345" s="162">
        <v>45.66</v>
      </c>
      <c r="F345" s="163"/>
      <c r="G345" s="164"/>
      <c r="H345" s="165"/>
      <c r="I345" s="158"/>
      <c r="J345" s="166"/>
      <c r="K345" s="158"/>
      <c r="M345" s="159" t="s">
        <v>354</v>
      </c>
      <c r="O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67" t="str">
        <f>C344</f>
        <v>;G1!(2,72+2,81+2,43+1,85+1,9)*1*2</v>
      </c>
      <c r="BE345" s="145"/>
      <c r="BF345" s="145"/>
      <c r="BG345" s="145"/>
      <c r="BH345" s="145"/>
      <c r="BI345" s="145"/>
    </row>
    <row r="346" spans="1:104">
      <c r="A346" s="156"/>
      <c r="B346" s="157"/>
      <c r="C346" s="160" t="s">
        <v>355</v>
      </c>
      <c r="D346" s="161"/>
      <c r="E346" s="162">
        <v>27.72</v>
      </c>
      <c r="F346" s="163"/>
      <c r="G346" s="164"/>
      <c r="H346" s="165"/>
      <c r="I346" s="158"/>
      <c r="J346" s="166"/>
      <c r="K346" s="158"/>
      <c r="M346" s="159" t="s">
        <v>355</v>
      </c>
      <c r="O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67" t="str">
        <f>C345</f>
        <v>;G2!(2,88+2,92+2,94+2,99+3,11+3,21+2,59+2,19)*1*2</v>
      </c>
      <c r="BE346" s="145"/>
      <c r="BF346" s="145"/>
      <c r="BG346" s="145"/>
      <c r="BH346" s="145"/>
      <c r="BI346" s="145"/>
    </row>
    <row r="347" spans="1:104">
      <c r="A347" s="156"/>
      <c r="B347" s="157"/>
      <c r="C347" s="160" t="s">
        <v>356</v>
      </c>
      <c r="D347" s="161"/>
      <c r="E347" s="162">
        <v>10.039999999999999</v>
      </c>
      <c r="F347" s="163"/>
      <c r="G347" s="164"/>
      <c r="H347" s="165"/>
      <c r="I347" s="158"/>
      <c r="J347" s="166"/>
      <c r="K347" s="158"/>
      <c r="M347" s="159" t="s">
        <v>356</v>
      </c>
      <c r="O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67" t="str">
        <f>C346</f>
        <v>;G3!(3,1+2,95+2,84+2,62+2,35)*1*2</v>
      </c>
      <c r="BE347" s="145"/>
      <c r="BF347" s="145"/>
      <c r="BG347" s="145"/>
      <c r="BH347" s="145"/>
      <c r="BI347" s="145"/>
    </row>
    <row r="348" spans="1:104">
      <c r="A348" s="156"/>
      <c r="B348" s="157"/>
      <c r="C348" s="160" t="s">
        <v>357</v>
      </c>
      <c r="D348" s="161"/>
      <c r="E348" s="162">
        <v>30.46</v>
      </c>
      <c r="F348" s="163"/>
      <c r="G348" s="164"/>
      <c r="H348" s="165"/>
      <c r="I348" s="158"/>
      <c r="J348" s="166"/>
      <c r="K348" s="158"/>
      <c r="M348" s="159" t="s">
        <v>357</v>
      </c>
      <c r="O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67" t="str">
        <f>C347</f>
        <v>;G4!(2,20+2,82)*1*2</v>
      </c>
      <c r="BE348" s="145"/>
      <c r="BF348" s="145"/>
      <c r="BG348" s="145"/>
      <c r="BH348" s="145"/>
      <c r="BI348" s="145"/>
    </row>
    <row r="349" spans="1:104">
      <c r="A349" s="156"/>
      <c r="B349" s="157"/>
      <c r="C349" s="160" t="s">
        <v>358</v>
      </c>
      <c r="D349" s="161"/>
      <c r="E349" s="162">
        <v>36.799999999999997</v>
      </c>
      <c r="F349" s="163"/>
      <c r="G349" s="164"/>
      <c r="H349" s="165"/>
      <c r="I349" s="158"/>
      <c r="J349" s="166"/>
      <c r="K349" s="158"/>
      <c r="M349" s="159" t="s">
        <v>358</v>
      </c>
      <c r="O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67" t="str">
        <f>C348</f>
        <v>;G5!(2,20+2,32+4,25+2,20+2,31+1,95)*1*2</v>
      </c>
      <c r="BE349" s="145"/>
      <c r="BF349" s="145"/>
      <c r="BG349" s="145"/>
      <c r="BH349" s="145"/>
      <c r="BI349" s="145"/>
    </row>
    <row r="350" spans="1:104">
      <c r="A350" s="156"/>
      <c r="B350" s="157"/>
      <c r="C350" s="160" t="s">
        <v>359</v>
      </c>
      <c r="D350" s="161"/>
      <c r="E350" s="162">
        <v>18.760000000000002</v>
      </c>
      <c r="F350" s="163"/>
      <c r="G350" s="164"/>
      <c r="H350" s="165"/>
      <c r="I350" s="158"/>
      <c r="J350" s="166"/>
      <c r="K350" s="158"/>
      <c r="M350" s="159" t="s">
        <v>359</v>
      </c>
      <c r="O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67" t="str">
        <f>C349</f>
        <v>;G6!(3,27+2,90+2,55+2,44+2,39+2,63+2,22)*1*2</v>
      </c>
      <c r="BE350" s="145"/>
      <c r="BF350" s="145"/>
      <c r="BG350" s="145"/>
      <c r="BH350" s="145"/>
      <c r="BI350" s="145"/>
    </row>
    <row r="351" spans="1:104">
      <c r="A351" s="156"/>
      <c r="B351" s="157"/>
      <c r="C351" s="160" t="s">
        <v>360</v>
      </c>
      <c r="D351" s="161"/>
      <c r="E351" s="162">
        <v>26.72</v>
      </c>
      <c r="F351" s="163"/>
      <c r="G351" s="164"/>
      <c r="H351" s="165"/>
      <c r="I351" s="158"/>
      <c r="J351" s="166"/>
      <c r="K351" s="158"/>
      <c r="M351" s="159" t="s">
        <v>360</v>
      </c>
      <c r="O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67" t="str">
        <f>C350</f>
        <v>;G7!(2,40+2,33+2,45+2,20)*1*2</v>
      </c>
      <c r="BE351" s="145"/>
      <c r="BF351" s="145"/>
      <c r="BG351" s="145"/>
      <c r="BH351" s="145"/>
      <c r="BI351" s="145"/>
    </row>
    <row r="352" spans="1:104" ht="22.5">
      <c r="A352" s="156"/>
      <c r="B352" s="157"/>
      <c r="C352" s="160" t="s">
        <v>361</v>
      </c>
      <c r="D352" s="161"/>
      <c r="E352" s="162">
        <v>71.72</v>
      </c>
      <c r="F352" s="163"/>
      <c r="G352" s="164"/>
      <c r="H352" s="165"/>
      <c r="I352" s="158"/>
      <c r="J352" s="166"/>
      <c r="K352" s="158"/>
      <c r="M352" s="159" t="s">
        <v>361</v>
      </c>
      <c r="O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67" t="str">
        <f>C351</f>
        <v>;G8!(2,44+2,20+2,22+2,20+2,10+2,20)*1*2</v>
      </c>
      <c r="BE352" s="145"/>
      <c r="BF352" s="145"/>
      <c r="BG352" s="145"/>
      <c r="BH352" s="145"/>
      <c r="BI352" s="145"/>
    </row>
    <row r="353" spans="1:104" ht="25.5">
      <c r="A353" s="156"/>
      <c r="B353" s="157"/>
      <c r="C353" s="160" t="s">
        <v>362</v>
      </c>
      <c r="D353" s="161"/>
      <c r="E353" s="162">
        <v>14.84</v>
      </c>
      <c r="F353" s="163"/>
      <c r="G353" s="164"/>
      <c r="H353" s="165"/>
      <c r="I353" s="158"/>
      <c r="J353" s="166"/>
      <c r="K353" s="158"/>
      <c r="M353" s="159" t="s">
        <v>362</v>
      </c>
      <c r="O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67" t="str">
        <f>C352</f>
        <v>;G9!(3,53+3,07+2,77+2,78+2,80+2,60+2,47+2,42+2,35+2,12+1,97+2,03+1,90+1,63+1,42)*1*2</v>
      </c>
      <c r="BE353" s="145"/>
      <c r="BF353" s="145"/>
      <c r="BG353" s="145"/>
      <c r="BH353" s="145"/>
      <c r="BI353" s="145"/>
    </row>
    <row r="354" spans="1:104">
      <c r="A354" s="156"/>
      <c r="B354" s="157"/>
      <c r="C354" s="160" t="s">
        <v>363</v>
      </c>
      <c r="D354" s="161"/>
      <c r="E354" s="162">
        <v>8.92</v>
      </c>
      <c r="F354" s="163"/>
      <c r="G354" s="164"/>
      <c r="H354" s="165"/>
      <c r="I354" s="158"/>
      <c r="J354" s="166"/>
      <c r="K354" s="158"/>
      <c r="M354" s="159" t="s">
        <v>363</v>
      </c>
      <c r="O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67" t="str">
        <f>C353</f>
        <v>;G10!(3,03+2,54+1,85)*1*2</v>
      </c>
      <c r="BE354" s="145"/>
      <c r="BF354" s="145"/>
      <c r="BG354" s="145"/>
      <c r="BH354" s="145"/>
      <c r="BI354" s="145"/>
    </row>
    <row r="355" spans="1:104" ht="22.5">
      <c r="A355" s="156"/>
      <c r="B355" s="157"/>
      <c r="C355" s="160" t="s">
        <v>364</v>
      </c>
      <c r="D355" s="161"/>
      <c r="E355" s="162">
        <v>52.14</v>
      </c>
      <c r="F355" s="163"/>
      <c r="G355" s="164"/>
      <c r="H355" s="165"/>
      <c r="I355" s="158"/>
      <c r="J355" s="166"/>
      <c r="K355" s="158"/>
      <c r="M355" s="159" t="s">
        <v>364</v>
      </c>
      <c r="O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67" t="str">
        <f>C354</f>
        <v>;G11!(2,63+1,83)*1*2</v>
      </c>
      <c r="BE355" s="145"/>
      <c r="BF355" s="145"/>
      <c r="BG355" s="145"/>
      <c r="BH355" s="145"/>
      <c r="BI355" s="145"/>
    </row>
    <row r="356" spans="1:104">
      <c r="A356" s="156"/>
      <c r="B356" s="157"/>
      <c r="C356" s="197" t="s">
        <v>365</v>
      </c>
      <c r="D356" s="161"/>
      <c r="E356" s="196">
        <v>367.2</v>
      </c>
      <c r="F356" s="163"/>
      <c r="G356" s="164"/>
      <c r="H356" s="165"/>
      <c r="I356" s="158"/>
      <c r="J356" s="166"/>
      <c r="K356" s="158"/>
      <c r="M356" s="159" t="s">
        <v>365</v>
      </c>
      <c r="O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67" t="str">
        <f>C355</f>
        <v>;G12!(2,94+3,05+3,30+3,13+2,75+2,54+2,34+2,08+2,04+1,90)*1*2</v>
      </c>
      <c r="BE356" s="145"/>
      <c r="BF356" s="145"/>
      <c r="BG356" s="145"/>
      <c r="BH356" s="145"/>
      <c r="BI356" s="145"/>
    </row>
    <row r="357" spans="1:104">
      <c r="A357" s="156"/>
      <c r="B357" s="157"/>
      <c r="C357" s="160" t="s">
        <v>366</v>
      </c>
      <c r="D357" s="161"/>
      <c r="E357" s="162">
        <v>-367.2</v>
      </c>
      <c r="F357" s="163"/>
      <c r="G357" s="164"/>
      <c r="H357" s="165"/>
      <c r="I357" s="158"/>
      <c r="J357" s="166"/>
      <c r="K357" s="158"/>
      <c r="M357" s="159" t="s">
        <v>366</v>
      </c>
      <c r="O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67" t="str">
        <f>C356</f>
        <v>Mezisoučet</v>
      </c>
      <c r="BE357" s="145"/>
      <c r="BF357" s="145"/>
      <c r="BG357" s="145"/>
      <c r="BH357" s="145"/>
      <c r="BI357" s="145"/>
    </row>
    <row r="358" spans="1:104">
      <c r="A358" s="156"/>
      <c r="B358" s="157"/>
      <c r="C358" s="160" t="s">
        <v>367</v>
      </c>
      <c r="D358" s="161"/>
      <c r="E358" s="162">
        <v>146.88</v>
      </c>
      <c r="F358" s="163"/>
      <c r="G358" s="164"/>
      <c r="H358" s="165"/>
      <c r="I358" s="158"/>
      <c r="J358" s="166"/>
      <c r="K358" s="158"/>
      <c r="M358" s="159" t="s">
        <v>367</v>
      </c>
      <c r="O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67" t="str">
        <f>C357</f>
        <v>;tř.2 40%!-367,2</v>
      </c>
      <c r="BE358" s="145"/>
      <c r="BF358" s="145"/>
      <c r="BG358" s="145"/>
      <c r="BH358" s="145"/>
      <c r="BI358" s="145"/>
    </row>
    <row r="359" spans="1:104">
      <c r="A359" s="146">
        <v>34</v>
      </c>
      <c r="B359" s="147" t="s">
        <v>368</v>
      </c>
      <c r="C359" s="148" t="s">
        <v>369</v>
      </c>
      <c r="D359" s="149" t="s">
        <v>184</v>
      </c>
      <c r="E359" s="150">
        <v>183.6</v>
      </c>
      <c r="F359" s="151">
        <v>0</v>
      </c>
      <c r="G359" s="152">
        <f>E359*F359</f>
        <v>0</v>
      </c>
      <c r="H359" s="153">
        <v>0</v>
      </c>
      <c r="I359" s="154">
        <f>E359*H359</f>
        <v>0</v>
      </c>
      <c r="J359" s="153">
        <v>0</v>
      </c>
      <c r="K359" s="154">
        <f>E359*J359</f>
        <v>0</v>
      </c>
      <c r="O359" s="145"/>
      <c r="Z359" s="145"/>
      <c r="AA359" s="145">
        <v>1</v>
      </c>
      <c r="AB359" s="145">
        <v>1</v>
      </c>
      <c r="AC359" s="145">
        <v>1</v>
      </c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55">
        <f>G359</f>
        <v>0</v>
      </c>
      <c r="BA359" s="145"/>
      <c r="BB359" s="145"/>
      <c r="BC359" s="145"/>
      <c r="BD359" s="145"/>
      <c r="BE359" s="145"/>
      <c r="BF359" s="145"/>
      <c r="BG359" s="145"/>
      <c r="BH359" s="145"/>
      <c r="BI359" s="145"/>
      <c r="CA359" s="145">
        <v>1</v>
      </c>
      <c r="CB359" s="145">
        <v>1</v>
      </c>
      <c r="CZ359" s="108">
        <v>1</v>
      </c>
    </row>
    <row r="360" spans="1:104">
      <c r="A360" s="156"/>
      <c r="B360" s="157"/>
      <c r="C360" s="160" t="s">
        <v>212</v>
      </c>
      <c r="D360" s="161"/>
      <c r="E360" s="162">
        <v>0</v>
      </c>
      <c r="F360" s="163"/>
      <c r="G360" s="164"/>
      <c r="H360" s="165"/>
      <c r="I360" s="158"/>
      <c r="J360" s="166"/>
      <c r="K360" s="158"/>
      <c r="M360" s="159" t="s">
        <v>212</v>
      </c>
      <c r="O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67" t="str">
        <f>C359</f>
        <v xml:space="preserve">Hloubení šachet v hor.3 nad 100 m3 </v>
      </c>
      <c r="BE360" s="145"/>
      <c r="BF360" s="145"/>
      <c r="BG360" s="145"/>
      <c r="BH360" s="145"/>
      <c r="BI360" s="145"/>
    </row>
    <row r="361" spans="1:104">
      <c r="A361" s="156"/>
      <c r="B361" s="157"/>
      <c r="C361" s="160" t="s">
        <v>370</v>
      </c>
      <c r="D361" s="161"/>
      <c r="E361" s="162">
        <v>183.6</v>
      </c>
      <c r="F361" s="163"/>
      <c r="G361" s="164"/>
      <c r="H361" s="165"/>
      <c r="I361" s="158"/>
      <c r="J361" s="166"/>
      <c r="K361" s="158"/>
      <c r="M361" s="159" t="s">
        <v>370</v>
      </c>
      <c r="O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67" t="str">
        <f>C360</f>
        <v>tř.3 50%:</v>
      </c>
      <c r="BE361" s="145"/>
      <c r="BF361" s="145"/>
      <c r="BG361" s="145"/>
      <c r="BH361" s="145"/>
      <c r="BI361" s="145"/>
    </row>
    <row r="362" spans="1:104">
      <c r="A362" s="146">
        <v>35</v>
      </c>
      <c r="B362" s="147" t="s">
        <v>371</v>
      </c>
      <c r="C362" s="148" t="s">
        <v>372</v>
      </c>
      <c r="D362" s="149" t="s">
        <v>184</v>
      </c>
      <c r="E362" s="150">
        <v>91.8</v>
      </c>
      <c r="F362" s="151">
        <v>0</v>
      </c>
      <c r="G362" s="152">
        <f>E362*F362</f>
        <v>0</v>
      </c>
      <c r="H362" s="153">
        <v>0</v>
      </c>
      <c r="I362" s="154">
        <f>E362*H362</f>
        <v>0</v>
      </c>
      <c r="J362" s="153">
        <v>0</v>
      </c>
      <c r="K362" s="154">
        <f>E362*J362</f>
        <v>0</v>
      </c>
      <c r="O362" s="145"/>
      <c r="Z362" s="145"/>
      <c r="AA362" s="145">
        <v>1</v>
      </c>
      <c r="AB362" s="145">
        <v>1</v>
      </c>
      <c r="AC362" s="145">
        <v>1</v>
      </c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55">
        <f>G362</f>
        <v>0</v>
      </c>
      <c r="BA362" s="145"/>
      <c r="BB362" s="145"/>
      <c r="BC362" s="145"/>
      <c r="BD362" s="145"/>
      <c r="BE362" s="145"/>
      <c r="BF362" s="145"/>
      <c r="BG362" s="145"/>
      <c r="BH362" s="145"/>
      <c r="BI362" s="145"/>
      <c r="CA362" s="145">
        <v>1</v>
      </c>
      <c r="CB362" s="145">
        <v>1</v>
      </c>
      <c r="CZ362" s="108">
        <v>1</v>
      </c>
    </row>
    <row r="363" spans="1:104">
      <c r="A363" s="156"/>
      <c r="B363" s="157"/>
      <c r="C363" s="160" t="s">
        <v>212</v>
      </c>
      <c r="D363" s="161"/>
      <c r="E363" s="162">
        <v>0</v>
      </c>
      <c r="F363" s="163"/>
      <c r="G363" s="164"/>
      <c r="H363" s="165"/>
      <c r="I363" s="158"/>
      <c r="J363" s="166"/>
      <c r="K363" s="158"/>
      <c r="M363" s="159" t="s">
        <v>212</v>
      </c>
      <c r="O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67" t="str">
        <f>C362</f>
        <v xml:space="preserve">Příplatek za lepivost - hloubení šachet v hor.3 </v>
      </c>
      <c r="BE363" s="145"/>
      <c r="BF363" s="145"/>
      <c r="BG363" s="145"/>
      <c r="BH363" s="145"/>
      <c r="BI363" s="145"/>
    </row>
    <row r="364" spans="1:104">
      <c r="A364" s="156"/>
      <c r="B364" s="157"/>
      <c r="C364" s="160" t="s">
        <v>373</v>
      </c>
      <c r="D364" s="161"/>
      <c r="E364" s="162">
        <v>91.8</v>
      </c>
      <c r="F364" s="163"/>
      <c r="G364" s="164"/>
      <c r="H364" s="165"/>
      <c r="I364" s="158"/>
      <c r="J364" s="166"/>
      <c r="K364" s="158"/>
      <c r="M364" s="159" t="s">
        <v>373</v>
      </c>
      <c r="O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67" t="str">
        <f>C363</f>
        <v>tř.3 50%:</v>
      </c>
      <c r="BE364" s="145"/>
      <c r="BF364" s="145"/>
      <c r="BG364" s="145"/>
      <c r="BH364" s="145"/>
      <c r="BI364" s="145"/>
    </row>
    <row r="365" spans="1:104">
      <c r="A365" s="146">
        <v>36</v>
      </c>
      <c r="B365" s="147" t="s">
        <v>374</v>
      </c>
      <c r="C365" s="148" t="s">
        <v>375</v>
      </c>
      <c r="D365" s="149" t="s">
        <v>184</v>
      </c>
      <c r="E365" s="150">
        <v>36.72</v>
      </c>
      <c r="F365" s="151">
        <v>0</v>
      </c>
      <c r="G365" s="152">
        <f>E365*F365</f>
        <v>0</v>
      </c>
      <c r="H365" s="153">
        <v>0</v>
      </c>
      <c r="I365" s="154">
        <f>E365*H365</f>
        <v>0</v>
      </c>
      <c r="J365" s="153">
        <v>0</v>
      </c>
      <c r="K365" s="154">
        <f>E365*J365</f>
        <v>0</v>
      </c>
      <c r="O365" s="145"/>
      <c r="Z365" s="145"/>
      <c r="AA365" s="145">
        <v>1</v>
      </c>
      <c r="AB365" s="145">
        <v>1</v>
      </c>
      <c r="AC365" s="145">
        <v>1</v>
      </c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55">
        <f>G365</f>
        <v>0</v>
      </c>
      <c r="BA365" s="145"/>
      <c r="BB365" s="145"/>
      <c r="BC365" s="145"/>
      <c r="BD365" s="145"/>
      <c r="BE365" s="145"/>
      <c r="BF365" s="145"/>
      <c r="BG365" s="145"/>
      <c r="BH365" s="145"/>
      <c r="BI365" s="145"/>
      <c r="CA365" s="145">
        <v>1</v>
      </c>
      <c r="CB365" s="145">
        <v>1</v>
      </c>
      <c r="CZ365" s="108">
        <v>1</v>
      </c>
    </row>
    <row r="366" spans="1:104">
      <c r="A366" s="156"/>
      <c r="B366" s="157"/>
      <c r="C366" s="160" t="s">
        <v>376</v>
      </c>
      <c r="D366" s="161"/>
      <c r="E366" s="162">
        <v>0</v>
      </c>
      <c r="F366" s="163"/>
      <c r="G366" s="164"/>
      <c r="H366" s="165"/>
      <c r="I366" s="158"/>
      <c r="J366" s="166"/>
      <c r="K366" s="158"/>
      <c r="M366" s="159" t="s">
        <v>376</v>
      </c>
      <c r="O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67" t="str">
        <f>C365</f>
        <v xml:space="preserve">Hloubení šachet v hor.4 do 100 m3 </v>
      </c>
      <c r="BE366" s="145"/>
      <c r="BF366" s="145"/>
      <c r="BG366" s="145"/>
      <c r="BH366" s="145"/>
      <c r="BI366" s="145"/>
    </row>
    <row r="367" spans="1:104">
      <c r="A367" s="156"/>
      <c r="B367" s="157"/>
      <c r="C367" s="160" t="s">
        <v>377</v>
      </c>
      <c r="D367" s="161"/>
      <c r="E367" s="162">
        <v>36.72</v>
      </c>
      <c r="F367" s="163"/>
      <c r="G367" s="164"/>
      <c r="H367" s="165"/>
      <c r="I367" s="158"/>
      <c r="J367" s="166"/>
      <c r="K367" s="158"/>
      <c r="M367" s="159" t="s">
        <v>377</v>
      </c>
      <c r="O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67" t="str">
        <f>C366</f>
        <v>tř.4 10%:</v>
      </c>
      <c r="BE367" s="145"/>
      <c r="BF367" s="145"/>
      <c r="BG367" s="145"/>
      <c r="BH367" s="145"/>
      <c r="BI367" s="145"/>
    </row>
    <row r="368" spans="1:104">
      <c r="A368" s="146">
        <v>37</v>
      </c>
      <c r="B368" s="147" t="s">
        <v>378</v>
      </c>
      <c r="C368" s="148" t="s">
        <v>379</v>
      </c>
      <c r="D368" s="149" t="s">
        <v>184</v>
      </c>
      <c r="E368" s="150">
        <v>18.36</v>
      </c>
      <c r="F368" s="151">
        <v>0</v>
      </c>
      <c r="G368" s="152">
        <f>E368*F368</f>
        <v>0</v>
      </c>
      <c r="H368" s="153">
        <v>0</v>
      </c>
      <c r="I368" s="154">
        <f>E368*H368</f>
        <v>0</v>
      </c>
      <c r="J368" s="153">
        <v>0</v>
      </c>
      <c r="K368" s="154">
        <f>E368*J368</f>
        <v>0</v>
      </c>
      <c r="O368" s="145"/>
      <c r="Z368" s="145"/>
      <c r="AA368" s="145">
        <v>1</v>
      </c>
      <c r="AB368" s="145">
        <v>1</v>
      </c>
      <c r="AC368" s="145">
        <v>1</v>
      </c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55">
        <f>G368</f>
        <v>0</v>
      </c>
      <c r="BA368" s="145"/>
      <c r="BB368" s="145"/>
      <c r="BC368" s="145"/>
      <c r="BD368" s="145"/>
      <c r="BE368" s="145"/>
      <c r="BF368" s="145"/>
      <c r="BG368" s="145"/>
      <c r="BH368" s="145"/>
      <c r="BI368" s="145"/>
      <c r="CA368" s="145">
        <v>1</v>
      </c>
      <c r="CB368" s="145">
        <v>1</v>
      </c>
      <c r="CZ368" s="108">
        <v>1</v>
      </c>
    </row>
    <row r="369" spans="1:104">
      <c r="A369" s="156"/>
      <c r="B369" s="157"/>
      <c r="C369" s="160" t="s">
        <v>376</v>
      </c>
      <c r="D369" s="161"/>
      <c r="E369" s="162">
        <v>0</v>
      </c>
      <c r="F369" s="163"/>
      <c r="G369" s="164"/>
      <c r="H369" s="165"/>
      <c r="I369" s="158"/>
      <c r="J369" s="166"/>
      <c r="K369" s="158"/>
      <c r="M369" s="159" t="s">
        <v>376</v>
      </c>
      <c r="O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67" t="str">
        <f>C368</f>
        <v xml:space="preserve">Příplatek za lepivost - hloubení šachet v hor.4 </v>
      </c>
      <c r="BE369" s="145"/>
      <c r="BF369" s="145"/>
      <c r="BG369" s="145"/>
      <c r="BH369" s="145"/>
      <c r="BI369" s="145"/>
    </row>
    <row r="370" spans="1:104">
      <c r="A370" s="156"/>
      <c r="B370" s="157"/>
      <c r="C370" s="160" t="s">
        <v>380</v>
      </c>
      <c r="D370" s="161"/>
      <c r="E370" s="162">
        <v>18.36</v>
      </c>
      <c r="F370" s="163"/>
      <c r="G370" s="164"/>
      <c r="H370" s="165"/>
      <c r="I370" s="158"/>
      <c r="J370" s="166"/>
      <c r="K370" s="158"/>
      <c r="M370" s="159" t="s">
        <v>380</v>
      </c>
      <c r="O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67" t="str">
        <f>C369</f>
        <v>tř.4 10%:</v>
      </c>
      <c r="BE370" s="145"/>
      <c r="BF370" s="145"/>
      <c r="BG370" s="145"/>
      <c r="BH370" s="145"/>
      <c r="BI370" s="145"/>
    </row>
    <row r="371" spans="1:104">
      <c r="A371" s="146">
        <v>38</v>
      </c>
      <c r="B371" s="147" t="s">
        <v>381</v>
      </c>
      <c r="C371" s="148" t="s">
        <v>382</v>
      </c>
      <c r="D371" s="149" t="s">
        <v>184</v>
      </c>
      <c r="E371" s="150">
        <v>43.25</v>
      </c>
      <c r="F371" s="151">
        <v>0</v>
      </c>
      <c r="G371" s="152">
        <f>E371*F371</f>
        <v>0</v>
      </c>
      <c r="H371" s="153">
        <v>0</v>
      </c>
      <c r="I371" s="154">
        <f>E371*H371</f>
        <v>0</v>
      </c>
      <c r="J371" s="153">
        <v>0</v>
      </c>
      <c r="K371" s="154">
        <f>E371*J371</f>
        <v>0</v>
      </c>
      <c r="O371" s="145"/>
      <c r="Z371" s="145"/>
      <c r="AA371" s="145">
        <v>1</v>
      </c>
      <c r="AB371" s="145">
        <v>1</v>
      </c>
      <c r="AC371" s="145">
        <v>1</v>
      </c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55">
        <f>G371</f>
        <v>0</v>
      </c>
      <c r="BA371" s="145"/>
      <c r="BB371" s="145"/>
      <c r="BC371" s="145"/>
      <c r="BD371" s="145"/>
      <c r="BE371" s="145"/>
      <c r="BF371" s="145"/>
      <c r="BG371" s="145"/>
      <c r="BH371" s="145"/>
      <c r="BI371" s="145"/>
      <c r="CA371" s="145">
        <v>1</v>
      </c>
      <c r="CB371" s="145">
        <v>1</v>
      </c>
      <c r="CZ371" s="108">
        <v>1</v>
      </c>
    </row>
    <row r="372" spans="1:104">
      <c r="A372" s="156"/>
      <c r="B372" s="157"/>
      <c r="C372" s="160" t="s">
        <v>383</v>
      </c>
      <c r="D372" s="161"/>
      <c r="E372" s="162">
        <v>18</v>
      </c>
      <c r="F372" s="163"/>
      <c r="G372" s="164"/>
      <c r="H372" s="165"/>
      <c r="I372" s="158"/>
      <c r="J372" s="166"/>
      <c r="K372" s="158"/>
      <c r="M372" s="159" t="s">
        <v>383</v>
      </c>
      <c r="O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67" t="str">
        <f>C371</f>
        <v xml:space="preserve">Ruční výkop jam, rýh a šachet v hornině tř. 3 </v>
      </c>
      <c r="BE372" s="145"/>
      <c r="BF372" s="145"/>
      <c r="BG372" s="145"/>
      <c r="BH372" s="145"/>
      <c r="BI372" s="145"/>
    </row>
    <row r="373" spans="1:104">
      <c r="A373" s="156"/>
      <c r="B373" s="157"/>
      <c r="C373" s="160" t="s">
        <v>384</v>
      </c>
      <c r="D373" s="161"/>
      <c r="E373" s="162">
        <v>25.25</v>
      </c>
      <c r="F373" s="163"/>
      <c r="G373" s="164"/>
      <c r="H373" s="165"/>
      <c r="I373" s="158"/>
      <c r="J373" s="166"/>
      <c r="K373" s="158"/>
      <c r="M373" s="159" t="s">
        <v>384</v>
      </c>
      <c r="O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67" t="str">
        <f>C372</f>
        <v>12*1*1,5</v>
      </c>
      <c r="BE373" s="145"/>
      <c r="BF373" s="145"/>
      <c r="BG373" s="145"/>
      <c r="BH373" s="145"/>
      <c r="BI373" s="145"/>
    </row>
    <row r="374" spans="1:104">
      <c r="A374" s="146">
        <v>39</v>
      </c>
      <c r="B374" s="147" t="s">
        <v>385</v>
      </c>
      <c r="C374" s="148" t="s">
        <v>386</v>
      </c>
      <c r="D374" s="149" t="s">
        <v>49</v>
      </c>
      <c r="E374" s="150">
        <v>7874.3171000000002</v>
      </c>
      <c r="F374" s="151">
        <v>0</v>
      </c>
      <c r="G374" s="152">
        <f>E374*F374</f>
        <v>0</v>
      </c>
      <c r="H374" s="153">
        <v>1.99E-3</v>
      </c>
      <c r="I374" s="154">
        <f>E374*H374</f>
        <v>15.669891029</v>
      </c>
      <c r="J374" s="153">
        <v>0</v>
      </c>
      <c r="K374" s="154">
        <f>E374*J374</f>
        <v>0</v>
      </c>
      <c r="O374" s="145"/>
      <c r="Z374" s="145"/>
      <c r="AA374" s="145">
        <v>1</v>
      </c>
      <c r="AB374" s="145">
        <v>1</v>
      </c>
      <c r="AC374" s="145">
        <v>1</v>
      </c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55">
        <f>G374</f>
        <v>0</v>
      </c>
      <c r="BA374" s="145"/>
      <c r="BB374" s="145"/>
      <c r="BC374" s="145"/>
      <c r="BD374" s="145"/>
      <c r="BE374" s="145"/>
      <c r="BF374" s="145"/>
      <c r="BG374" s="145"/>
      <c r="BH374" s="145"/>
      <c r="BI374" s="145"/>
      <c r="CA374" s="145">
        <v>1</v>
      </c>
      <c r="CB374" s="145">
        <v>1</v>
      </c>
      <c r="CZ374" s="108">
        <v>1</v>
      </c>
    </row>
    <row r="375" spans="1:104">
      <c r="A375" s="156"/>
      <c r="B375" s="157"/>
      <c r="C375" s="160" t="s">
        <v>189</v>
      </c>
      <c r="D375" s="161"/>
      <c r="E375" s="162">
        <v>0</v>
      </c>
      <c r="F375" s="163"/>
      <c r="G375" s="164"/>
      <c r="H375" s="165"/>
      <c r="I375" s="158"/>
      <c r="J375" s="166"/>
      <c r="K375" s="158"/>
      <c r="M375" s="159" t="s">
        <v>189</v>
      </c>
      <c r="O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67" t="str">
        <f>C374</f>
        <v xml:space="preserve">Pažení a rozepření stěn rýh - zátažné - hl. do 2 m </v>
      </c>
      <c r="BE375" s="145"/>
      <c r="BF375" s="145"/>
      <c r="BG375" s="145"/>
      <c r="BH375" s="145"/>
      <c r="BI375" s="145"/>
    </row>
    <row r="376" spans="1:104">
      <c r="A376" s="156"/>
      <c r="B376" s="157"/>
      <c r="C376" s="160" t="s">
        <v>226</v>
      </c>
      <c r="D376" s="161"/>
      <c r="E376" s="162">
        <v>0</v>
      </c>
      <c r="F376" s="163"/>
      <c r="G376" s="164"/>
      <c r="H376" s="165"/>
      <c r="I376" s="158"/>
      <c r="J376" s="166"/>
      <c r="K376" s="158"/>
      <c r="M376" s="159" t="s">
        <v>226</v>
      </c>
      <c r="O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67" t="str">
        <f>C375</f>
        <v>D.1.01.14:</v>
      </c>
      <c r="BE376" s="145"/>
      <c r="BF376" s="145"/>
      <c r="BG376" s="145"/>
      <c r="BH376" s="145"/>
      <c r="BI376" s="145"/>
    </row>
    <row r="377" spans="1:104">
      <c r="A377" s="156"/>
      <c r="B377" s="157"/>
      <c r="C377" s="160" t="s">
        <v>387</v>
      </c>
      <c r="D377" s="161"/>
      <c r="E377" s="162">
        <v>28.2</v>
      </c>
      <c r="F377" s="163"/>
      <c r="G377" s="164"/>
      <c r="H377" s="165"/>
      <c r="I377" s="158"/>
      <c r="J377" s="166"/>
      <c r="K377" s="158"/>
      <c r="M377" s="159" t="s">
        <v>387</v>
      </c>
      <c r="O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67" t="str">
        <f>C376</f>
        <v>G1:</v>
      </c>
      <c r="BE377" s="145"/>
      <c r="BF377" s="145"/>
      <c r="BG377" s="145"/>
      <c r="BH377" s="145"/>
      <c r="BI377" s="145"/>
    </row>
    <row r="378" spans="1:104">
      <c r="A378" s="156"/>
      <c r="B378" s="157"/>
      <c r="C378" s="160" t="s">
        <v>388</v>
      </c>
      <c r="D378" s="161"/>
      <c r="E378" s="162">
        <v>156.6</v>
      </c>
      <c r="F378" s="163"/>
      <c r="G378" s="164"/>
      <c r="H378" s="165"/>
      <c r="I378" s="158"/>
      <c r="J378" s="166"/>
      <c r="K378" s="158"/>
      <c r="M378" s="159" t="s">
        <v>388</v>
      </c>
      <c r="O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67" t="str">
        <f>C377</f>
        <v>ČS1-Š1:2*7,05*2</v>
      </c>
      <c r="BE378" s="145"/>
      <c r="BF378" s="145"/>
      <c r="BG378" s="145"/>
      <c r="BH378" s="145"/>
      <c r="BI378" s="145"/>
    </row>
    <row r="379" spans="1:104">
      <c r="A379" s="156"/>
      <c r="B379" s="157"/>
      <c r="C379" s="160" t="s">
        <v>389</v>
      </c>
      <c r="D379" s="161"/>
      <c r="E379" s="162">
        <v>140.6405</v>
      </c>
      <c r="F379" s="163"/>
      <c r="G379" s="164"/>
      <c r="H379" s="165"/>
      <c r="I379" s="158"/>
      <c r="J379" s="166"/>
      <c r="K379" s="158"/>
      <c r="M379" s="159" t="s">
        <v>389</v>
      </c>
      <c r="O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67" t="str">
        <f>C378</f>
        <v>Š1-2:2*39,15*2</v>
      </c>
      <c r="BE379" s="145"/>
      <c r="BF379" s="145"/>
      <c r="BG379" s="145"/>
      <c r="BH379" s="145"/>
      <c r="BI379" s="145"/>
    </row>
    <row r="380" spans="1:104">
      <c r="A380" s="156"/>
      <c r="B380" s="157"/>
      <c r="C380" s="160" t="s">
        <v>390</v>
      </c>
      <c r="D380" s="161"/>
      <c r="E380" s="162">
        <v>209.85</v>
      </c>
      <c r="F380" s="163"/>
      <c r="G380" s="164"/>
      <c r="H380" s="165"/>
      <c r="I380" s="158"/>
      <c r="J380" s="166"/>
      <c r="K380" s="158"/>
      <c r="M380" s="159" t="s">
        <v>390</v>
      </c>
      <c r="O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67" t="str">
        <f>C379</f>
        <v>Š2-3:(2+1,85)/2*36,53*2</v>
      </c>
      <c r="BE380" s="145"/>
      <c r="BF380" s="145"/>
      <c r="BG380" s="145"/>
      <c r="BH380" s="145"/>
      <c r="BI380" s="145"/>
    </row>
    <row r="381" spans="1:104">
      <c r="A381" s="156"/>
      <c r="B381" s="157"/>
      <c r="C381" s="160" t="s">
        <v>232</v>
      </c>
      <c r="D381" s="161"/>
      <c r="E381" s="162">
        <v>0</v>
      </c>
      <c r="F381" s="163"/>
      <c r="G381" s="164"/>
      <c r="H381" s="165"/>
      <c r="I381" s="158"/>
      <c r="J381" s="166"/>
      <c r="K381" s="158"/>
      <c r="M381" s="159"/>
      <c r="O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67" t="str">
        <f>C380</f>
        <v>Š3-4:(1,85+1,90)/2*55,96*2</v>
      </c>
      <c r="BE381" s="145"/>
      <c r="BF381" s="145"/>
      <c r="BG381" s="145"/>
      <c r="BH381" s="145"/>
      <c r="BI381" s="145"/>
    </row>
    <row r="382" spans="1:104">
      <c r="A382" s="156"/>
      <c r="B382" s="157"/>
      <c r="C382" s="160" t="s">
        <v>233</v>
      </c>
      <c r="D382" s="161"/>
      <c r="E382" s="162">
        <v>0</v>
      </c>
      <c r="F382" s="163"/>
      <c r="G382" s="164"/>
      <c r="H382" s="165"/>
      <c r="I382" s="158"/>
      <c r="J382" s="166"/>
      <c r="K382" s="158"/>
      <c r="M382" s="159" t="s">
        <v>233</v>
      </c>
      <c r="O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67" t="str">
        <f>C381</f>
        <v/>
      </c>
      <c r="BE382" s="145"/>
      <c r="BF382" s="145"/>
      <c r="BG382" s="145"/>
      <c r="BH382" s="145"/>
      <c r="BI382" s="145"/>
    </row>
    <row r="383" spans="1:104">
      <c r="A383" s="156"/>
      <c r="B383" s="157"/>
      <c r="C383" s="160" t="s">
        <v>391</v>
      </c>
      <c r="D383" s="161"/>
      <c r="E383" s="162">
        <v>29.56</v>
      </c>
      <c r="F383" s="163"/>
      <c r="G383" s="164"/>
      <c r="H383" s="165"/>
      <c r="I383" s="158"/>
      <c r="J383" s="166"/>
      <c r="K383" s="158"/>
      <c r="M383" s="159" t="s">
        <v>391</v>
      </c>
      <c r="O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  <c r="BC383" s="145"/>
      <c r="BD383" s="167" t="str">
        <f>C382</f>
        <v>G2:</v>
      </c>
      <c r="BE383" s="145"/>
      <c r="BF383" s="145"/>
      <c r="BG383" s="145"/>
      <c r="BH383" s="145"/>
      <c r="BI383" s="145"/>
    </row>
    <row r="384" spans="1:104">
      <c r="A384" s="156"/>
      <c r="B384" s="157"/>
      <c r="C384" s="160" t="s">
        <v>392</v>
      </c>
      <c r="D384" s="161"/>
      <c r="E384" s="162">
        <v>130.68</v>
      </c>
      <c r="F384" s="163"/>
      <c r="G384" s="164"/>
      <c r="H384" s="165"/>
      <c r="I384" s="158"/>
      <c r="J384" s="166"/>
      <c r="K384" s="158"/>
      <c r="M384" s="159" t="s">
        <v>392</v>
      </c>
      <c r="O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67" t="str">
        <f>C383</f>
        <v>Š1-5:2*7,39*2</v>
      </c>
      <c r="BE384" s="145"/>
      <c r="BF384" s="145"/>
      <c r="BG384" s="145"/>
      <c r="BH384" s="145"/>
      <c r="BI384" s="145"/>
    </row>
    <row r="385" spans="1:61">
      <c r="A385" s="156"/>
      <c r="B385" s="157"/>
      <c r="C385" s="160" t="s">
        <v>393</v>
      </c>
      <c r="D385" s="161"/>
      <c r="E385" s="162">
        <v>143.80000000000001</v>
      </c>
      <c r="F385" s="163"/>
      <c r="G385" s="164"/>
      <c r="H385" s="165"/>
      <c r="I385" s="158"/>
      <c r="J385" s="166"/>
      <c r="K385" s="158"/>
      <c r="M385" s="159" t="s">
        <v>393</v>
      </c>
      <c r="O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67" t="str">
        <f>C384</f>
        <v>Š5-6:2*32,67*2</v>
      </c>
      <c r="BE385" s="145"/>
      <c r="BF385" s="145"/>
      <c r="BG385" s="145"/>
      <c r="BH385" s="145"/>
      <c r="BI385" s="145"/>
    </row>
    <row r="386" spans="1:61">
      <c r="A386" s="156"/>
      <c r="B386" s="157"/>
      <c r="C386" s="160" t="s">
        <v>394</v>
      </c>
      <c r="D386" s="161"/>
      <c r="E386" s="162">
        <v>198.24</v>
      </c>
      <c r="F386" s="163"/>
      <c r="G386" s="164"/>
      <c r="H386" s="165"/>
      <c r="I386" s="158"/>
      <c r="J386" s="166"/>
      <c r="K386" s="158"/>
      <c r="M386" s="159" t="s">
        <v>394</v>
      </c>
      <c r="O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67" t="str">
        <f>C385</f>
        <v>Š6-7:2*35,95*2</v>
      </c>
      <c r="BE386" s="145"/>
      <c r="BF386" s="145"/>
      <c r="BG386" s="145"/>
      <c r="BH386" s="145"/>
      <c r="BI386" s="145"/>
    </row>
    <row r="387" spans="1:61">
      <c r="A387" s="156"/>
      <c r="B387" s="157"/>
      <c r="C387" s="160" t="s">
        <v>395</v>
      </c>
      <c r="D387" s="161"/>
      <c r="E387" s="162">
        <v>174.8</v>
      </c>
      <c r="F387" s="163"/>
      <c r="G387" s="164"/>
      <c r="H387" s="165"/>
      <c r="I387" s="158"/>
      <c r="J387" s="166"/>
      <c r="K387" s="158"/>
      <c r="M387" s="159" t="s">
        <v>395</v>
      </c>
      <c r="O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67" t="str">
        <f>C386</f>
        <v>Š7-8:2*49,56*2</v>
      </c>
      <c r="BE387" s="145"/>
      <c r="BF387" s="145"/>
      <c r="BG387" s="145"/>
      <c r="BH387" s="145"/>
      <c r="BI387" s="145"/>
    </row>
    <row r="388" spans="1:61">
      <c r="A388" s="156"/>
      <c r="B388" s="157"/>
      <c r="C388" s="160" t="s">
        <v>396</v>
      </c>
      <c r="D388" s="161"/>
      <c r="E388" s="162">
        <v>26.28</v>
      </c>
      <c r="F388" s="163"/>
      <c r="G388" s="164"/>
      <c r="H388" s="165"/>
      <c r="I388" s="158"/>
      <c r="J388" s="166"/>
      <c r="K388" s="158"/>
      <c r="M388" s="159" t="s">
        <v>396</v>
      </c>
      <c r="O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67" t="str">
        <f>C387</f>
        <v>Š8-9:2*43,70*2</v>
      </c>
      <c r="BE388" s="145"/>
      <c r="BF388" s="145"/>
      <c r="BG388" s="145"/>
      <c r="BH388" s="145"/>
      <c r="BI388" s="145"/>
    </row>
    <row r="389" spans="1:61">
      <c r="A389" s="156"/>
      <c r="B389" s="157"/>
      <c r="C389" s="160" t="s">
        <v>397</v>
      </c>
      <c r="D389" s="161"/>
      <c r="E389" s="162">
        <v>127.6</v>
      </c>
      <c r="F389" s="163"/>
      <c r="G389" s="164"/>
      <c r="H389" s="165"/>
      <c r="I389" s="158"/>
      <c r="J389" s="166"/>
      <c r="K389" s="158"/>
      <c r="M389" s="159" t="s">
        <v>397</v>
      </c>
      <c r="O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67" t="str">
        <f>C388</f>
        <v>Š9-10:2*6,57*2</v>
      </c>
      <c r="BE389" s="145"/>
      <c r="BF389" s="145"/>
      <c r="BG389" s="145"/>
      <c r="BH389" s="145"/>
      <c r="BI389" s="145"/>
    </row>
    <row r="390" spans="1:61">
      <c r="A390" s="156"/>
      <c r="B390" s="157"/>
      <c r="C390" s="160" t="s">
        <v>398</v>
      </c>
      <c r="D390" s="161"/>
      <c r="E390" s="162">
        <v>132.84</v>
      </c>
      <c r="F390" s="163"/>
      <c r="G390" s="164"/>
      <c r="H390" s="165"/>
      <c r="I390" s="158"/>
      <c r="J390" s="166"/>
      <c r="K390" s="158"/>
      <c r="M390" s="159" t="s">
        <v>398</v>
      </c>
      <c r="O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67" t="str">
        <f>C389</f>
        <v>Š10-11:2*31,90*2</v>
      </c>
      <c r="BE390" s="145"/>
      <c r="BF390" s="145"/>
      <c r="BG390" s="145"/>
      <c r="BH390" s="145"/>
      <c r="BI390" s="145"/>
    </row>
    <row r="391" spans="1:61">
      <c r="A391" s="156"/>
      <c r="B391" s="157"/>
      <c r="C391" s="160" t="s">
        <v>232</v>
      </c>
      <c r="D391" s="161"/>
      <c r="E391" s="162">
        <v>0</v>
      </c>
      <c r="F391" s="163"/>
      <c r="G391" s="164"/>
      <c r="H391" s="165"/>
      <c r="I391" s="158"/>
      <c r="J391" s="166"/>
      <c r="K391" s="158"/>
      <c r="M391" s="159"/>
      <c r="O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67" t="str">
        <f>C390</f>
        <v>Š11-12:2*33,21*2</v>
      </c>
      <c r="BE391" s="145"/>
      <c r="BF391" s="145"/>
      <c r="BG391" s="145"/>
      <c r="BH391" s="145"/>
      <c r="BI391" s="145"/>
    </row>
    <row r="392" spans="1:61">
      <c r="A392" s="156"/>
      <c r="B392" s="157"/>
      <c r="C392" s="160" t="s">
        <v>244</v>
      </c>
      <c r="D392" s="161"/>
      <c r="E392" s="162">
        <v>0</v>
      </c>
      <c r="F392" s="163"/>
      <c r="G392" s="164"/>
      <c r="H392" s="165"/>
      <c r="I392" s="158"/>
      <c r="J392" s="166"/>
      <c r="K392" s="158"/>
      <c r="M392" s="159" t="s">
        <v>244</v>
      </c>
      <c r="O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67" t="str">
        <f>C391</f>
        <v/>
      </c>
      <c r="BE392" s="145"/>
      <c r="BF392" s="145"/>
      <c r="BG392" s="145"/>
      <c r="BH392" s="145"/>
      <c r="BI392" s="145"/>
    </row>
    <row r="393" spans="1:61">
      <c r="A393" s="156"/>
      <c r="B393" s="157"/>
      <c r="C393" s="160" t="s">
        <v>399</v>
      </c>
      <c r="D393" s="161"/>
      <c r="E393" s="162">
        <v>41.48</v>
      </c>
      <c r="F393" s="163"/>
      <c r="G393" s="164"/>
      <c r="H393" s="165"/>
      <c r="I393" s="158"/>
      <c r="J393" s="166"/>
      <c r="K393" s="158"/>
      <c r="M393" s="159" t="s">
        <v>399</v>
      </c>
      <c r="O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67" t="str">
        <f>C392</f>
        <v>G3:</v>
      </c>
      <c r="BE393" s="145"/>
      <c r="BF393" s="145"/>
      <c r="BG393" s="145"/>
      <c r="BH393" s="145"/>
      <c r="BI393" s="145"/>
    </row>
    <row r="394" spans="1:61">
      <c r="A394" s="156"/>
      <c r="B394" s="157"/>
      <c r="C394" s="160" t="s">
        <v>400</v>
      </c>
      <c r="D394" s="161"/>
      <c r="E394" s="162">
        <v>89.2</v>
      </c>
      <c r="F394" s="163"/>
      <c r="G394" s="164"/>
      <c r="H394" s="165"/>
      <c r="I394" s="158"/>
      <c r="J394" s="166"/>
      <c r="K394" s="158"/>
      <c r="M394" s="159" t="s">
        <v>400</v>
      </c>
      <c r="O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67" t="str">
        <f>C393</f>
        <v>Š10-13:2*10,37*2</v>
      </c>
      <c r="BE394" s="145"/>
      <c r="BF394" s="145"/>
      <c r="BG394" s="145"/>
      <c r="BH394" s="145"/>
      <c r="BI394" s="145"/>
    </row>
    <row r="395" spans="1:61">
      <c r="A395" s="156"/>
      <c r="B395" s="157"/>
      <c r="C395" s="160" t="s">
        <v>401</v>
      </c>
      <c r="D395" s="161"/>
      <c r="E395" s="162">
        <v>126.04</v>
      </c>
      <c r="F395" s="163"/>
      <c r="G395" s="164"/>
      <c r="H395" s="165"/>
      <c r="I395" s="158"/>
      <c r="J395" s="166"/>
      <c r="K395" s="158"/>
      <c r="M395" s="159" t="s">
        <v>401</v>
      </c>
      <c r="O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67" t="str">
        <f>C394</f>
        <v>Š13-14:2*22,30*2</v>
      </c>
      <c r="BE395" s="145"/>
      <c r="BF395" s="145"/>
      <c r="BG395" s="145"/>
      <c r="BH395" s="145"/>
      <c r="BI395" s="145"/>
    </row>
    <row r="396" spans="1:61">
      <c r="A396" s="156"/>
      <c r="B396" s="157"/>
      <c r="C396" s="160" t="s">
        <v>402</v>
      </c>
      <c r="D396" s="161"/>
      <c r="E396" s="162">
        <v>133.12</v>
      </c>
      <c r="F396" s="163"/>
      <c r="G396" s="164"/>
      <c r="H396" s="165"/>
      <c r="I396" s="158"/>
      <c r="J396" s="166"/>
      <c r="K396" s="158"/>
      <c r="M396" s="159" t="s">
        <v>402</v>
      </c>
      <c r="O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67" t="str">
        <f>C395</f>
        <v>Š14-15:2*31,51*2</v>
      </c>
      <c r="BE396" s="145"/>
      <c r="BF396" s="145"/>
      <c r="BG396" s="145"/>
      <c r="BH396" s="145"/>
      <c r="BI396" s="145"/>
    </row>
    <row r="397" spans="1:61">
      <c r="A397" s="156"/>
      <c r="B397" s="157"/>
      <c r="C397" s="160" t="s">
        <v>403</v>
      </c>
      <c r="D397" s="161"/>
      <c r="E397" s="162">
        <v>74.16</v>
      </c>
      <c r="F397" s="163"/>
      <c r="G397" s="164"/>
      <c r="H397" s="165"/>
      <c r="I397" s="158"/>
      <c r="J397" s="166"/>
      <c r="K397" s="158"/>
      <c r="M397" s="159" t="s">
        <v>403</v>
      </c>
      <c r="O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  <c r="BC397" s="145"/>
      <c r="BD397" s="167" t="str">
        <f>C396</f>
        <v>Š15-16:2*33,28*2</v>
      </c>
      <c r="BE397" s="145"/>
      <c r="BF397" s="145"/>
      <c r="BG397" s="145"/>
      <c r="BH397" s="145"/>
      <c r="BI397" s="145"/>
    </row>
    <row r="398" spans="1:61">
      <c r="A398" s="156"/>
      <c r="B398" s="157"/>
      <c r="C398" s="160" t="s">
        <v>232</v>
      </c>
      <c r="D398" s="161"/>
      <c r="E398" s="162">
        <v>0</v>
      </c>
      <c r="F398" s="163"/>
      <c r="G398" s="164"/>
      <c r="H398" s="165"/>
      <c r="I398" s="158"/>
      <c r="J398" s="166"/>
      <c r="K398" s="158"/>
      <c r="M398" s="159"/>
      <c r="O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  <c r="BC398" s="145"/>
      <c r="BD398" s="167" t="str">
        <f>C397</f>
        <v>Š16-17:2*18,54*2</v>
      </c>
      <c r="BE398" s="145"/>
      <c r="BF398" s="145"/>
      <c r="BG398" s="145"/>
      <c r="BH398" s="145"/>
      <c r="BI398" s="145"/>
    </row>
    <row r="399" spans="1:61">
      <c r="A399" s="156"/>
      <c r="B399" s="157"/>
      <c r="C399" s="160" t="s">
        <v>192</v>
      </c>
      <c r="D399" s="161"/>
      <c r="E399" s="162">
        <v>0</v>
      </c>
      <c r="F399" s="163"/>
      <c r="G399" s="164"/>
      <c r="H399" s="165"/>
      <c r="I399" s="158"/>
      <c r="J399" s="166"/>
      <c r="K399" s="158"/>
      <c r="M399" s="159" t="s">
        <v>192</v>
      </c>
      <c r="O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67" t="str">
        <f>C398</f>
        <v/>
      </c>
      <c r="BE399" s="145"/>
      <c r="BF399" s="145"/>
      <c r="BG399" s="145"/>
      <c r="BH399" s="145"/>
      <c r="BI399" s="145"/>
    </row>
    <row r="400" spans="1:61">
      <c r="A400" s="156"/>
      <c r="B400" s="157"/>
      <c r="C400" s="160" t="s">
        <v>253</v>
      </c>
      <c r="D400" s="161"/>
      <c r="E400" s="162">
        <v>0</v>
      </c>
      <c r="F400" s="163"/>
      <c r="G400" s="164"/>
      <c r="H400" s="165"/>
      <c r="I400" s="158"/>
      <c r="J400" s="166"/>
      <c r="K400" s="158"/>
      <c r="M400" s="159" t="s">
        <v>253</v>
      </c>
      <c r="O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67" t="str">
        <f>C399</f>
        <v>D.1.01.15:</v>
      </c>
      <c r="BE400" s="145"/>
      <c r="BF400" s="145"/>
      <c r="BG400" s="145"/>
      <c r="BH400" s="145"/>
      <c r="BI400" s="145"/>
    </row>
    <row r="401" spans="1:61">
      <c r="A401" s="156"/>
      <c r="B401" s="157"/>
      <c r="C401" s="160" t="s">
        <v>404</v>
      </c>
      <c r="D401" s="161"/>
      <c r="E401" s="162">
        <v>88.68</v>
      </c>
      <c r="F401" s="163"/>
      <c r="G401" s="164"/>
      <c r="H401" s="165"/>
      <c r="I401" s="158"/>
      <c r="J401" s="166"/>
      <c r="K401" s="158"/>
      <c r="M401" s="159" t="s">
        <v>404</v>
      </c>
      <c r="O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67" t="str">
        <f>C400</f>
        <v>G4:</v>
      </c>
      <c r="BE401" s="145"/>
      <c r="BF401" s="145"/>
      <c r="BG401" s="145"/>
      <c r="BH401" s="145"/>
      <c r="BI401" s="145"/>
    </row>
    <row r="402" spans="1:61">
      <c r="A402" s="156"/>
      <c r="B402" s="157"/>
      <c r="C402" s="160" t="s">
        <v>405</v>
      </c>
      <c r="D402" s="161"/>
      <c r="E402" s="162">
        <v>170</v>
      </c>
      <c r="F402" s="163"/>
      <c r="G402" s="164"/>
      <c r="H402" s="165"/>
      <c r="I402" s="158"/>
      <c r="J402" s="166"/>
      <c r="K402" s="158"/>
      <c r="M402" s="159" t="s">
        <v>405</v>
      </c>
      <c r="O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67" t="str">
        <f>C401</f>
        <v>Š15-18:2*(36,17-6-8)*2</v>
      </c>
      <c r="BE402" s="145"/>
      <c r="BF402" s="145"/>
      <c r="BG402" s="145"/>
      <c r="BH402" s="145"/>
      <c r="BI402" s="145"/>
    </row>
    <row r="403" spans="1:61">
      <c r="A403" s="156"/>
      <c r="B403" s="157"/>
      <c r="C403" s="160" t="s">
        <v>232</v>
      </c>
      <c r="D403" s="161"/>
      <c r="E403" s="162">
        <v>0</v>
      </c>
      <c r="F403" s="163"/>
      <c r="G403" s="164"/>
      <c r="H403" s="165"/>
      <c r="I403" s="158"/>
      <c r="J403" s="166"/>
      <c r="K403" s="158"/>
      <c r="M403" s="159"/>
      <c r="O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67" t="str">
        <f>C402</f>
        <v>Š18-19:2*42,50*2</v>
      </c>
      <c r="BE403" s="145"/>
      <c r="BF403" s="145"/>
      <c r="BG403" s="145"/>
      <c r="BH403" s="145"/>
      <c r="BI403" s="145"/>
    </row>
    <row r="404" spans="1:61">
      <c r="A404" s="156"/>
      <c r="B404" s="157"/>
      <c r="C404" s="160" t="s">
        <v>257</v>
      </c>
      <c r="D404" s="161"/>
      <c r="E404" s="162">
        <v>0</v>
      </c>
      <c r="F404" s="163"/>
      <c r="G404" s="164"/>
      <c r="H404" s="165"/>
      <c r="I404" s="158"/>
      <c r="J404" s="166"/>
      <c r="K404" s="158"/>
      <c r="M404" s="159" t="s">
        <v>257</v>
      </c>
      <c r="O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67" t="str">
        <f>C403</f>
        <v/>
      </c>
      <c r="BE404" s="145"/>
      <c r="BF404" s="145"/>
      <c r="BG404" s="145"/>
      <c r="BH404" s="145"/>
      <c r="BI404" s="145"/>
    </row>
    <row r="405" spans="1:61">
      <c r="A405" s="156"/>
      <c r="B405" s="157"/>
      <c r="C405" s="160" t="s">
        <v>406</v>
      </c>
      <c r="D405" s="161"/>
      <c r="E405" s="162">
        <v>32.520000000000003</v>
      </c>
      <c r="F405" s="163"/>
      <c r="G405" s="164"/>
      <c r="H405" s="165"/>
      <c r="I405" s="158"/>
      <c r="J405" s="166"/>
      <c r="K405" s="158"/>
      <c r="M405" s="159" t="s">
        <v>406</v>
      </c>
      <c r="O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67" t="str">
        <f>C404</f>
        <v>G5:</v>
      </c>
      <c r="BE405" s="145"/>
      <c r="BF405" s="145"/>
      <c r="BG405" s="145"/>
      <c r="BH405" s="145"/>
      <c r="BI405" s="145"/>
    </row>
    <row r="406" spans="1:61">
      <c r="A406" s="156"/>
      <c r="B406" s="157"/>
      <c r="C406" s="160" t="s">
        <v>407</v>
      </c>
      <c r="D406" s="161"/>
      <c r="E406" s="162">
        <v>99.44</v>
      </c>
      <c r="F406" s="163"/>
      <c r="G406" s="164"/>
      <c r="H406" s="165"/>
      <c r="I406" s="158"/>
      <c r="J406" s="166"/>
      <c r="K406" s="158"/>
      <c r="M406" s="159" t="s">
        <v>407</v>
      </c>
      <c r="O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67" t="str">
        <f>C405</f>
        <v>Š31-20:2*(27,13-9-10)*2</v>
      </c>
      <c r="BE406" s="145"/>
      <c r="BF406" s="145"/>
      <c r="BG406" s="145"/>
      <c r="BH406" s="145"/>
      <c r="BI406" s="145"/>
    </row>
    <row r="407" spans="1:61">
      <c r="A407" s="156"/>
      <c r="B407" s="157"/>
      <c r="C407" s="160" t="s">
        <v>408</v>
      </c>
      <c r="D407" s="161"/>
      <c r="E407" s="162">
        <v>66.040000000000006</v>
      </c>
      <c r="F407" s="163"/>
      <c r="G407" s="164"/>
      <c r="H407" s="165"/>
      <c r="I407" s="158"/>
      <c r="J407" s="166"/>
      <c r="K407" s="158"/>
      <c r="M407" s="159" t="s">
        <v>408</v>
      </c>
      <c r="O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67" t="str">
        <f>C406</f>
        <v>Š20-21:2*24,86*2</v>
      </c>
      <c r="BE407" s="145"/>
      <c r="BF407" s="145"/>
      <c r="BG407" s="145"/>
      <c r="BH407" s="145"/>
      <c r="BI407" s="145"/>
    </row>
    <row r="408" spans="1:61">
      <c r="A408" s="156"/>
      <c r="B408" s="157"/>
      <c r="C408" s="160" t="s">
        <v>409</v>
      </c>
      <c r="D408" s="161"/>
      <c r="E408" s="162">
        <v>67.2</v>
      </c>
      <c r="F408" s="163"/>
      <c r="G408" s="164"/>
      <c r="H408" s="165"/>
      <c r="I408" s="158"/>
      <c r="J408" s="166"/>
      <c r="K408" s="158"/>
      <c r="M408" s="159" t="s">
        <v>409</v>
      </c>
      <c r="O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67" t="str">
        <f>C407</f>
        <v>Š21-22:2*(39,51-11-12)*2</v>
      </c>
      <c r="BE408" s="145"/>
      <c r="BF408" s="145"/>
      <c r="BG408" s="145"/>
      <c r="BH408" s="145"/>
      <c r="BI408" s="145"/>
    </row>
    <row r="409" spans="1:61">
      <c r="A409" s="156"/>
      <c r="B409" s="157"/>
      <c r="C409" s="160" t="s">
        <v>410</v>
      </c>
      <c r="D409" s="161"/>
      <c r="E409" s="162">
        <v>114.76</v>
      </c>
      <c r="F409" s="163"/>
      <c r="G409" s="164"/>
      <c r="H409" s="165"/>
      <c r="I409" s="158"/>
      <c r="J409" s="166"/>
      <c r="K409" s="158"/>
      <c r="M409" s="159" t="s">
        <v>410</v>
      </c>
      <c r="O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67" t="str">
        <f>C408</f>
        <v>Š22-23:2*16,80*2</v>
      </c>
      <c r="BE409" s="145"/>
      <c r="BF409" s="145"/>
      <c r="BG409" s="145"/>
      <c r="BH409" s="145"/>
      <c r="BI409" s="145"/>
    </row>
    <row r="410" spans="1:61">
      <c r="A410" s="156"/>
      <c r="B410" s="157"/>
      <c r="C410" s="160" t="s">
        <v>411</v>
      </c>
      <c r="D410" s="161"/>
      <c r="E410" s="162">
        <v>85.517499999999998</v>
      </c>
      <c r="F410" s="163"/>
      <c r="G410" s="164"/>
      <c r="H410" s="165"/>
      <c r="I410" s="158"/>
      <c r="J410" s="166"/>
      <c r="K410" s="158"/>
      <c r="M410" s="159" t="s">
        <v>411</v>
      </c>
      <c r="O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67" t="str">
        <f>C409</f>
        <v>Š23-24:2*28,69*2</v>
      </c>
      <c r="BE410" s="145"/>
      <c r="BF410" s="145"/>
      <c r="BG410" s="145"/>
      <c r="BH410" s="145"/>
      <c r="BI410" s="145"/>
    </row>
    <row r="411" spans="1:61">
      <c r="A411" s="156"/>
      <c r="B411" s="157"/>
      <c r="C411" s="160" t="s">
        <v>232</v>
      </c>
      <c r="D411" s="161"/>
      <c r="E411" s="162">
        <v>0</v>
      </c>
      <c r="F411" s="163"/>
      <c r="G411" s="164"/>
      <c r="H411" s="165"/>
      <c r="I411" s="158"/>
      <c r="J411" s="166"/>
      <c r="K411" s="158"/>
      <c r="M411" s="159"/>
      <c r="O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  <c r="BC411" s="145"/>
      <c r="BD411" s="167" t="str">
        <f>C410</f>
        <v>Š24-25:(2,00+1,95)/2*21,65*2</v>
      </c>
      <c r="BE411" s="145"/>
      <c r="BF411" s="145"/>
      <c r="BG411" s="145"/>
      <c r="BH411" s="145"/>
      <c r="BI411" s="145"/>
    </row>
    <row r="412" spans="1:61">
      <c r="A412" s="156"/>
      <c r="B412" s="157"/>
      <c r="C412" s="160" t="s">
        <v>265</v>
      </c>
      <c r="D412" s="161"/>
      <c r="E412" s="162">
        <v>0</v>
      </c>
      <c r="F412" s="163"/>
      <c r="G412" s="164"/>
      <c r="H412" s="165"/>
      <c r="I412" s="158"/>
      <c r="J412" s="166"/>
      <c r="K412" s="158"/>
      <c r="M412" s="159" t="s">
        <v>265</v>
      </c>
      <c r="O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  <c r="BC412" s="145"/>
      <c r="BD412" s="167" t="str">
        <f>C411</f>
        <v/>
      </c>
      <c r="BE412" s="145"/>
      <c r="BF412" s="145"/>
      <c r="BG412" s="145"/>
      <c r="BH412" s="145"/>
      <c r="BI412" s="145"/>
    </row>
    <row r="413" spans="1:61">
      <c r="A413" s="156"/>
      <c r="B413" s="157"/>
      <c r="C413" s="160" t="s">
        <v>412</v>
      </c>
      <c r="D413" s="161"/>
      <c r="E413" s="162">
        <v>39.119999999999997</v>
      </c>
      <c r="F413" s="163"/>
      <c r="G413" s="164"/>
      <c r="H413" s="165"/>
      <c r="I413" s="158"/>
      <c r="J413" s="166"/>
      <c r="K413" s="158"/>
      <c r="M413" s="159" t="s">
        <v>412</v>
      </c>
      <c r="O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45"/>
      <c r="BB413" s="145"/>
      <c r="BC413" s="145"/>
      <c r="BD413" s="167" t="str">
        <f>C412</f>
        <v>G6:</v>
      </c>
      <c r="BE413" s="145"/>
      <c r="BF413" s="145"/>
      <c r="BG413" s="145"/>
      <c r="BH413" s="145"/>
      <c r="BI413" s="145"/>
    </row>
    <row r="414" spans="1:61">
      <c r="A414" s="156"/>
      <c r="B414" s="157"/>
      <c r="C414" s="160" t="s">
        <v>413</v>
      </c>
      <c r="D414" s="161"/>
      <c r="E414" s="162">
        <v>44.76</v>
      </c>
      <c r="F414" s="163"/>
      <c r="G414" s="164"/>
      <c r="H414" s="165"/>
      <c r="I414" s="158"/>
      <c r="J414" s="166"/>
      <c r="K414" s="158"/>
      <c r="M414" s="159" t="s">
        <v>413</v>
      </c>
      <c r="O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  <c r="BC414" s="145"/>
      <c r="BD414" s="167" t="str">
        <f>C413</f>
        <v>ČS3-Š26:2*9,78*2</v>
      </c>
      <c r="BE414" s="145"/>
      <c r="BF414" s="145"/>
      <c r="BG414" s="145"/>
      <c r="BH414" s="145"/>
      <c r="BI414" s="145"/>
    </row>
    <row r="415" spans="1:61">
      <c r="A415" s="156"/>
      <c r="B415" s="157"/>
      <c r="C415" s="160" t="s">
        <v>414</v>
      </c>
      <c r="D415" s="161"/>
      <c r="E415" s="162">
        <v>197.64</v>
      </c>
      <c r="F415" s="163"/>
      <c r="G415" s="164"/>
      <c r="H415" s="165"/>
      <c r="I415" s="158"/>
      <c r="J415" s="166"/>
      <c r="K415" s="158"/>
      <c r="M415" s="159" t="s">
        <v>414</v>
      </c>
      <c r="O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67" t="str">
        <f>C414</f>
        <v>Š26-27:2*11,19*2</v>
      </c>
      <c r="BE415" s="145"/>
      <c r="BF415" s="145"/>
      <c r="BG415" s="145"/>
      <c r="BH415" s="145"/>
      <c r="BI415" s="145"/>
    </row>
    <row r="416" spans="1:61">
      <c r="A416" s="156"/>
      <c r="B416" s="157"/>
      <c r="C416" s="160" t="s">
        <v>415</v>
      </c>
      <c r="D416" s="161"/>
      <c r="E416" s="162">
        <v>155</v>
      </c>
      <c r="F416" s="163"/>
      <c r="G416" s="164"/>
      <c r="H416" s="165"/>
      <c r="I416" s="158"/>
      <c r="J416" s="166"/>
      <c r="K416" s="158"/>
      <c r="M416" s="159" t="s">
        <v>415</v>
      </c>
      <c r="O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67" t="str">
        <f>C415</f>
        <v>Š27-28:2*49,41*2</v>
      </c>
      <c r="BE416" s="145"/>
      <c r="BF416" s="145"/>
      <c r="BG416" s="145"/>
      <c r="BH416" s="145"/>
      <c r="BI416" s="145"/>
    </row>
    <row r="417" spans="1:61">
      <c r="A417" s="156"/>
      <c r="B417" s="157"/>
      <c r="C417" s="160" t="s">
        <v>416</v>
      </c>
      <c r="D417" s="161"/>
      <c r="E417" s="162">
        <v>39.799999999999997</v>
      </c>
      <c r="F417" s="163"/>
      <c r="G417" s="164"/>
      <c r="H417" s="165"/>
      <c r="I417" s="158"/>
      <c r="J417" s="166"/>
      <c r="K417" s="158"/>
      <c r="M417" s="159" t="s">
        <v>416</v>
      </c>
      <c r="O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  <c r="BC417" s="145"/>
      <c r="BD417" s="167" t="str">
        <f>C416</f>
        <v>Š28-29:2*38,75*2</v>
      </c>
      <c r="BE417" s="145"/>
      <c r="BF417" s="145"/>
      <c r="BG417" s="145"/>
      <c r="BH417" s="145"/>
      <c r="BI417" s="145"/>
    </row>
    <row r="418" spans="1:61">
      <c r="A418" s="156"/>
      <c r="B418" s="157"/>
      <c r="C418" s="160" t="s">
        <v>417</v>
      </c>
      <c r="D418" s="161"/>
      <c r="E418" s="162">
        <v>61.24</v>
      </c>
      <c r="F418" s="163"/>
      <c r="G418" s="164"/>
      <c r="H418" s="165"/>
      <c r="I418" s="158"/>
      <c r="J418" s="166"/>
      <c r="K418" s="158"/>
      <c r="M418" s="159" t="s">
        <v>417</v>
      </c>
      <c r="O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  <c r="BC418" s="145"/>
      <c r="BD418" s="167" t="str">
        <f>C417</f>
        <v>Š23-30:2*9,95*2</v>
      </c>
      <c r="BE418" s="145"/>
      <c r="BF418" s="145"/>
      <c r="BG418" s="145"/>
      <c r="BH418" s="145"/>
      <c r="BI418" s="145"/>
    </row>
    <row r="419" spans="1:61">
      <c r="A419" s="156"/>
      <c r="B419" s="157"/>
      <c r="C419" s="160" t="s">
        <v>418</v>
      </c>
      <c r="D419" s="161"/>
      <c r="E419" s="162">
        <v>205.16</v>
      </c>
      <c r="F419" s="163"/>
      <c r="G419" s="164"/>
      <c r="H419" s="165"/>
      <c r="I419" s="158"/>
      <c r="J419" s="166"/>
      <c r="K419" s="158"/>
      <c r="M419" s="159" t="s">
        <v>418</v>
      </c>
      <c r="O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67" t="str">
        <f>C418</f>
        <v>Š30-31:2*15,31*2</v>
      </c>
      <c r="BE419" s="145"/>
      <c r="BF419" s="145"/>
      <c r="BG419" s="145"/>
      <c r="BH419" s="145"/>
      <c r="BI419" s="145"/>
    </row>
    <row r="420" spans="1:61">
      <c r="A420" s="156"/>
      <c r="B420" s="157"/>
      <c r="C420" s="160" t="s">
        <v>232</v>
      </c>
      <c r="D420" s="161"/>
      <c r="E420" s="162">
        <v>0</v>
      </c>
      <c r="F420" s="163"/>
      <c r="G420" s="164"/>
      <c r="H420" s="165"/>
      <c r="I420" s="158"/>
      <c r="J420" s="166"/>
      <c r="K420" s="158"/>
      <c r="M420" s="159"/>
      <c r="O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67" t="str">
        <f>C419</f>
        <v>Š31-32:2*51,29*2</v>
      </c>
      <c r="BE420" s="145"/>
      <c r="BF420" s="145"/>
      <c r="BG420" s="145"/>
      <c r="BH420" s="145"/>
      <c r="BI420" s="145"/>
    </row>
    <row r="421" spans="1:61">
      <c r="A421" s="156"/>
      <c r="B421" s="157"/>
      <c r="C421" s="160" t="s">
        <v>195</v>
      </c>
      <c r="D421" s="161"/>
      <c r="E421" s="162">
        <v>0</v>
      </c>
      <c r="F421" s="163"/>
      <c r="G421" s="164"/>
      <c r="H421" s="165"/>
      <c r="I421" s="158"/>
      <c r="J421" s="166"/>
      <c r="K421" s="158"/>
      <c r="M421" s="159" t="s">
        <v>195</v>
      </c>
      <c r="O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67" t="str">
        <f>C420</f>
        <v/>
      </c>
      <c r="BE421" s="145"/>
      <c r="BF421" s="145"/>
      <c r="BG421" s="145"/>
      <c r="BH421" s="145"/>
      <c r="BI421" s="145"/>
    </row>
    <row r="422" spans="1:61">
      <c r="A422" s="156"/>
      <c r="B422" s="157"/>
      <c r="C422" s="160" t="s">
        <v>276</v>
      </c>
      <c r="D422" s="161"/>
      <c r="E422" s="162">
        <v>0</v>
      </c>
      <c r="F422" s="163"/>
      <c r="G422" s="164"/>
      <c r="H422" s="165"/>
      <c r="I422" s="158"/>
      <c r="J422" s="166"/>
      <c r="K422" s="158"/>
      <c r="M422" s="159" t="s">
        <v>276</v>
      </c>
      <c r="O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67" t="str">
        <f>C421</f>
        <v>D.1.01.16:</v>
      </c>
      <c r="BE422" s="145"/>
      <c r="BF422" s="145"/>
      <c r="BG422" s="145"/>
      <c r="BH422" s="145"/>
      <c r="BI422" s="145"/>
    </row>
    <row r="423" spans="1:61">
      <c r="A423" s="156"/>
      <c r="B423" s="157"/>
      <c r="C423" s="160" t="s">
        <v>419</v>
      </c>
      <c r="D423" s="161"/>
      <c r="E423" s="162">
        <v>89.8</v>
      </c>
      <c r="F423" s="163"/>
      <c r="G423" s="164"/>
      <c r="H423" s="165"/>
      <c r="I423" s="158"/>
      <c r="J423" s="166"/>
      <c r="K423" s="158"/>
      <c r="M423" s="159" t="s">
        <v>419</v>
      </c>
      <c r="O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67" t="str">
        <f>C422</f>
        <v>G7:</v>
      </c>
      <c r="BE423" s="145"/>
      <c r="BF423" s="145"/>
      <c r="BG423" s="145"/>
      <c r="BH423" s="145"/>
      <c r="BI423" s="145"/>
    </row>
    <row r="424" spans="1:61">
      <c r="A424" s="156"/>
      <c r="B424" s="157"/>
      <c r="C424" s="160" t="s">
        <v>420</v>
      </c>
      <c r="D424" s="161"/>
      <c r="E424" s="162">
        <v>53.52</v>
      </c>
      <c r="F424" s="163"/>
      <c r="G424" s="164"/>
      <c r="H424" s="165"/>
      <c r="I424" s="158"/>
      <c r="J424" s="166"/>
      <c r="K424" s="158"/>
      <c r="M424" s="159" t="s">
        <v>420</v>
      </c>
      <c r="O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67" t="str">
        <f>C423</f>
        <v>Š23-33:2*22,45*2</v>
      </c>
      <c r="BE424" s="145"/>
      <c r="BF424" s="145"/>
      <c r="BG424" s="145"/>
      <c r="BH424" s="145"/>
      <c r="BI424" s="145"/>
    </row>
    <row r="425" spans="1:61">
      <c r="A425" s="156"/>
      <c r="B425" s="157"/>
      <c r="C425" s="160" t="s">
        <v>421</v>
      </c>
      <c r="D425" s="161"/>
      <c r="E425" s="162">
        <v>145.12</v>
      </c>
      <c r="F425" s="163"/>
      <c r="G425" s="164"/>
      <c r="H425" s="165"/>
      <c r="I425" s="158"/>
      <c r="J425" s="166"/>
      <c r="K425" s="158"/>
      <c r="M425" s="159" t="s">
        <v>421</v>
      </c>
      <c r="O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67" t="str">
        <f>C424</f>
        <v>Š33-34:2*13,38*2</v>
      </c>
      <c r="BE425" s="145"/>
      <c r="BF425" s="145"/>
      <c r="BG425" s="145"/>
      <c r="BH425" s="145"/>
      <c r="BI425" s="145"/>
    </row>
    <row r="426" spans="1:61">
      <c r="A426" s="156"/>
      <c r="B426" s="157"/>
      <c r="C426" s="160" t="s">
        <v>422</v>
      </c>
      <c r="D426" s="161"/>
      <c r="E426" s="162">
        <v>160.04</v>
      </c>
      <c r="F426" s="163"/>
      <c r="G426" s="164"/>
      <c r="H426" s="165"/>
      <c r="I426" s="158"/>
      <c r="J426" s="166"/>
      <c r="K426" s="158"/>
      <c r="M426" s="159" t="s">
        <v>422</v>
      </c>
      <c r="O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67" t="str">
        <f>C425</f>
        <v>Š34-35:2*36,28*2</v>
      </c>
      <c r="BE426" s="145"/>
      <c r="BF426" s="145"/>
      <c r="BG426" s="145"/>
      <c r="BH426" s="145"/>
      <c r="BI426" s="145"/>
    </row>
    <row r="427" spans="1:61">
      <c r="A427" s="156"/>
      <c r="B427" s="157"/>
      <c r="C427" s="160" t="s">
        <v>232</v>
      </c>
      <c r="D427" s="161"/>
      <c r="E427" s="162">
        <v>0</v>
      </c>
      <c r="F427" s="163"/>
      <c r="G427" s="164"/>
      <c r="H427" s="165"/>
      <c r="I427" s="158"/>
      <c r="J427" s="166"/>
      <c r="K427" s="158"/>
      <c r="M427" s="159"/>
      <c r="O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67" t="str">
        <f>C426</f>
        <v>Š35-36:2*40,01*2</v>
      </c>
      <c r="BE427" s="145"/>
      <c r="BF427" s="145"/>
      <c r="BG427" s="145"/>
      <c r="BH427" s="145"/>
      <c r="BI427" s="145"/>
    </row>
    <row r="428" spans="1:61">
      <c r="A428" s="156"/>
      <c r="B428" s="157"/>
      <c r="C428" s="160" t="s">
        <v>283</v>
      </c>
      <c r="D428" s="161"/>
      <c r="E428" s="162">
        <v>0</v>
      </c>
      <c r="F428" s="163"/>
      <c r="G428" s="164"/>
      <c r="H428" s="165"/>
      <c r="I428" s="158"/>
      <c r="J428" s="166"/>
      <c r="K428" s="158"/>
      <c r="M428" s="159" t="s">
        <v>283</v>
      </c>
      <c r="O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67" t="str">
        <f>C427</f>
        <v/>
      </c>
      <c r="BE428" s="145"/>
      <c r="BF428" s="145"/>
      <c r="BG428" s="145"/>
      <c r="BH428" s="145"/>
      <c r="BI428" s="145"/>
    </row>
    <row r="429" spans="1:61">
      <c r="A429" s="156"/>
      <c r="B429" s="157"/>
      <c r="C429" s="160" t="s">
        <v>423</v>
      </c>
      <c r="D429" s="161"/>
      <c r="E429" s="162">
        <v>48.52</v>
      </c>
      <c r="F429" s="163"/>
      <c r="G429" s="164"/>
      <c r="H429" s="165"/>
      <c r="I429" s="158"/>
      <c r="J429" s="166"/>
      <c r="K429" s="158"/>
      <c r="M429" s="159" t="s">
        <v>423</v>
      </c>
      <c r="O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  <c r="BC429" s="145"/>
      <c r="BD429" s="167" t="str">
        <f>C428</f>
        <v>G8:</v>
      </c>
      <c r="BE429" s="145"/>
      <c r="BF429" s="145"/>
      <c r="BG429" s="145"/>
      <c r="BH429" s="145"/>
      <c r="BI429" s="145"/>
    </row>
    <row r="430" spans="1:61">
      <c r="A430" s="156"/>
      <c r="B430" s="157"/>
      <c r="C430" s="160" t="s">
        <v>424</v>
      </c>
      <c r="D430" s="161"/>
      <c r="E430" s="162">
        <v>199.72</v>
      </c>
      <c r="F430" s="163"/>
      <c r="G430" s="164"/>
      <c r="H430" s="165"/>
      <c r="I430" s="158"/>
      <c r="J430" s="166"/>
      <c r="K430" s="158"/>
      <c r="M430" s="159" t="s">
        <v>424</v>
      </c>
      <c r="O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  <c r="BB430" s="145"/>
      <c r="BC430" s="145"/>
      <c r="BD430" s="167" t="str">
        <f>C429</f>
        <v>Š30-37:2*12,13*2</v>
      </c>
      <c r="BE430" s="145"/>
      <c r="BF430" s="145"/>
      <c r="BG430" s="145"/>
      <c r="BH430" s="145"/>
      <c r="BI430" s="145"/>
    </row>
    <row r="431" spans="1:61">
      <c r="A431" s="156"/>
      <c r="B431" s="157"/>
      <c r="C431" s="160" t="s">
        <v>425</v>
      </c>
      <c r="D431" s="161"/>
      <c r="E431" s="162">
        <v>120.6</v>
      </c>
      <c r="F431" s="163"/>
      <c r="G431" s="164"/>
      <c r="H431" s="165"/>
      <c r="I431" s="158"/>
      <c r="J431" s="166"/>
      <c r="K431" s="158"/>
      <c r="M431" s="159" t="s">
        <v>425</v>
      </c>
      <c r="O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67" t="str">
        <f>C430</f>
        <v>Š37-38:2*49,93*2</v>
      </c>
      <c r="BE431" s="145"/>
      <c r="BF431" s="145"/>
      <c r="BG431" s="145"/>
      <c r="BH431" s="145"/>
      <c r="BI431" s="145"/>
    </row>
    <row r="432" spans="1:61">
      <c r="A432" s="156"/>
      <c r="B432" s="157"/>
      <c r="C432" s="160" t="s">
        <v>426</v>
      </c>
      <c r="D432" s="161"/>
      <c r="E432" s="162">
        <v>58.72</v>
      </c>
      <c r="F432" s="163"/>
      <c r="G432" s="164"/>
      <c r="H432" s="165"/>
      <c r="I432" s="158"/>
      <c r="J432" s="166"/>
      <c r="K432" s="158"/>
      <c r="M432" s="159" t="s">
        <v>426</v>
      </c>
      <c r="O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67" t="str">
        <f>C431</f>
        <v>Š38-39:2*30,15*2</v>
      </c>
      <c r="BE432" s="145"/>
      <c r="BF432" s="145"/>
      <c r="BG432" s="145"/>
      <c r="BH432" s="145"/>
      <c r="BI432" s="145"/>
    </row>
    <row r="433" spans="1:61">
      <c r="A433" s="156"/>
      <c r="B433" s="157"/>
      <c r="C433" s="160" t="s">
        <v>427</v>
      </c>
      <c r="D433" s="161"/>
      <c r="E433" s="162">
        <v>199.68</v>
      </c>
      <c r="F433" s="163"/>
      <c r="G433" s="164"/>
      <c r="H433" s="165"/>
      <c r="I433" s="158"/>
      <c r="J433" s="166"/>
      <c r="K433" s="158"/>
      <c r="M433" s="159" t="s">
        <v>427</v>
      </c>
      <c r="O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  <c r="BB433" s="145"/>
      <c r="BC433" s="145"/>
      <c r="BD433" s="167" t="str">
        <f>C432</f>
        <v>Š39-40:2*14,68*2</v>
      </c>
      <c r="BE433" s="145"/>
      <c r="BF433" s="145"/>
      <c r="BG433" s="145"/>
      <c r="BH433" s="145"/>
      <c r="BI433" s="145"/>
    </row>
    <row r="434" spans="1:61">
      <c r="A434" s="156"/>
      <c r="B434" s="157"/>
      <c r="C434" s="160" t="s">
        <v>428</v>
      </c>
      <c r="D434" s="161"/>
      <c r="E434" s="162">
        <v>178.12</v>
      </c>
      <c r="F434" s="163"/>
      <c r="G434" s="164"/>
      <c r="H434" s="165"/>
      <c r="I434" s="158"/>
      <c r="J434" s="166"/>
      <c r="K434" s="158"/>
      <c r="M434" s="159" t="s">
        <v>428</v>
      </c>
      <c r="O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  <c r="BB434" s="145"/>
      <c r="BC434" s="145"/>
      <c r="BD434" s="167" t="str">
        <f>C433</f>
        <v>Š40-41:2*49,92*2</v>
      </c>
      <c r="BE434" s="145"/>
      <c r="BF434" s="145"/>
      <c r="BG434" s="145"/>
      <c r="BH434" s="145"/>
      <c r="BI434" s="145"/>
    </row>
    <row r="435" spans="1:61">
      <c r="A435" s="156"/>
      <c r="B435" s="157"/>
      <c r="C435" s="160" t="s">
        <v>232</v>
      </c>
      <c r="D435" s="161"/>
      <c r="E435" s="162">
        <v>0</v>
      </c>
      <c r="F435" s="163"/>
      <c r="G435" s="164"/>
      <c r="H435" s="165"/>
      <c r="I435" s="158"/>
      <c r="J435" s="166"/>
      <c r="K435" s="158"/>
      <c r="M435" s="159"/>
      <c r="O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  <c r="BC435" s="145"/>
      <c r="BD435" s="167" t="str">
        <f>C434</f>
        <v>Š41-42:2*44,53*2</v>
      </c>
      <c r="BE435" s="145"/>
      <c r="BF435" s="145"/>
      <c r="BG435" s="145"/>
      <c r="BH435" s="145"/>
      <c r="BI435" s="145"/>
    </row>
    <row r="436" spans="1:61">
      <c r="A436" s="156"/>
      <c r="B436" s="157"/>
      <c r="C436" s="160" t="s">
        <v>291</v>
      </c>
      <c r="D436" s="161"/>
      <c r="E436" s="162">
        <v>0</v>
      </c>
      <c r="F436" s="163"/>
      <c r="G436" s="164"/>
      <c r="H436" s="165"/>
      <c r="I436" s="158"/>
      <c r="J436" s="166"/>
      <c r="K436" s="158"/>
      <c r="M436" s="159" t="s">
        <v>291</v>
      </c>
      <c r="O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67" t="str">
        <f>C435</f>
        <v/>
      </c>
      <c r="BE436" s="145"/>
      <c r="BF436" s="145"/>
      <c r="BG436" s="145"/>
      <c r="BH436" s="145"/>
      <c r="BI436" s="145"/>
    </row>
    <row r="437" spans="1:61">
      <c r="A437" s="156"/>
      <c r="B437" s="157"/>
      <c r="C437" s="160" t="s">
        <v>292</v>
      </c>
      <c r="D437" s="161"/>
      <c r="E437" s="162">
        <v>0</v>
      </c>
      <c r="F437" s="163"/>
      <c r="G437" s="164"/>
      <c r="H437" s="165"/>
      <c r="I437" s="158"/>
      <c r="J437" s="166"/>
      <c r="K437" s="158"/>
      <c r="M437" s="159" t="s">
        <v>292</v>
      </c>
      <c r="O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  <c r="BB437" s="145"/>
      <c r="BC437" s="145"/>
      <c r="BD437" s="167" t="str">
        <f>C436</f>
        <v>D.1.01.17:</v>
      </c>
      <c r="BE437" s="145"/>
      <c r="BF437" s="145"/>
      <c r="BG437" s="145"/>
      <c r="BH437" s="145"/>
      <c r="BI437" s="145"/>
    </row>
    <row r="438" spans="1:61">
      <c r="A438" s="156"/>
      <c r="B438" s="157"/>
      <c r="C438" s="160" t="s">
        <v>429</v>
      </c>
      <c r="D438" s="161"/>
      <c r="E438" s="162">
        <v>26.16</v>
      </c>
      <c r="F438" s="163"/>
      <c r="G438" s="164"/>
      <c r="H438" s="165"/>
      <c r="I438" s="158"/>
      <c r="J438" s="166"/>
      <c r="K438" s="158"/>
      <c r="M438" s="159" t="s">
        <v>429</v>
      </c>
      <c r="O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67" t="str">
        <f>C437</f>
        <v>G9:</v>
      </c>
      <c r="BE438" s="145"/>
      <c r="BF438" s="145"/>
      <c r="BG438" s="145"/>
      <c r="BH438" s="145"/>
      <c r="BI438" s="145"/>
    </row>
    <row r="439" spans="1:61">
      <c r="A439" s="156"/>
      <c r="B439" s="157"/>
      <c r="C439" s="160" t="s">
        <v>430</v>
      </c>
      <c r="D439" s="161"/>
      <c r="E439" s="162">
        <v>189.2</v>
      </c>
      <c r="F439" s="163"/>
      <c r="G439" s="164"/>
      <c r="H439" s="165"/>
      <c r="I439" s="158"/>
      <c r="J439" s="166"/>
      <c r="K439" s="158"/>
      <c r="M439" s="159" t="s">
        <v>430</v>
      </c>
      <c r="O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67" t="str">
        <f>C438</f>
        <v>ČS4-Š43:2*6,54*2</v>
      </c>
      <c r="BE439" s="145"/>
      <c r="BF439" s="145"/>
      <c r="BG439" s="145"/>
      <c r="BH439" s="145"/>
      <c r="BI439" s="145"/>
    </row>
    <row r="440" spans="1:61">
      <c r="A440" s="156"/>
      <c r="B440" s="157"/>
      <c r="C440" s="160" t="s">
        <v>431</v>
      </c>
      <c r="D440" s="161"/>
      <c r="E440" s="162">
        <v>110.2</v>
      </c>
      <c r="F440" s="163"/>
      <c r="G440" s="164"/>
      <c r="H440" s="165"/>
      <c r="I440" s="158"/>
      <c r="J440" s="166"/>
      <c r="K440" s="158"/>
      <c r="M440" s="159" t="s">
        <v>431</v>
      </c>
      <c r="O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67" t="str">
        <f>C439</f>
        <v>Š43-44:2*47,30*2</v>
      </c>
      <c r="BE440" s="145"/>
      <c r="BF440" s="145"/>
      <c r="BG440" s="145"/>
      <c r="BH440" s="145"/>
      <c r="BI440" s="145"/>
    </row>
    <row r="441" spans="1:61">
      <c r="A441" s="156"/>
      <c r="B441" s="157"/>
      <c r="C441" s="160" t="s">
        <v>432</v>
      </c>
      <c r="D441" s="161"/>
      <c r="E441" s="162">
        <v>68.680000000000007</v>
      </c>
      <c r="F441" s="163"/>
      <c r="G441" s="164"/>
      <c r="H441" s="165"/>
      <c r="I441" s="158"/>
      <c r="J441" s="166"/>
      <c r="K441" s="158"/>
      <c r="M441" s="159" t="s">
        <v>432</v>
      </c>
      <c r="O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67" t="str">
        <f>C440</f>
        <v>Š44-45:2*27,55*2</v>
      </c>
      <c r="BE441" s="145"/>
      <c r="BF441" s="145"/>
      <c r="BG441" s="145"/>
      <c r="BH441" s="145"/>
      <c r="BI441" s="145"/>
    </row>
    <row r="442" spans="1:61">
      <c r="A442" s="156"/>
      <c r="B442" s="157"/>
      <c r="C442" s="160" t="s">
        <v>433</v>
      </c>
      <c r="D442" s="161"/>
      <c r="E442" s="162">
        <v>32.840000000000003</v>
      </c>
      <c r="F442" s="163"/>
      <c r="G442" s="164"/>
      <c r="H442" s="165"/>
      <c r="I442" s="158"/>
      <c r="J442" s="166"/>
      <c r="K442" s="158"/>
      <c r="M442" s="159" t="s">
        <v>433</v>
      </c>
      <c r="O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67" t="str">
        <f>C441</f>
        <v>Š45-46:2*17,17*2</v>
      </c>
      <c r="BE442" s="145"/>
      <c r="BF442" s="145"/>
      <c r="BG442" s="145"/>
      <c r="BH442" s="145"/>
      <c r="BI442" s="145"/>
    </row>
    <row r="443" spans="1:61">
      <c r="A443" s="156"/>
      <c r="B443" s="157"/>
      <c r="C443" s="160" t="s">
        <v>434</v>
      </c>
      <c r="D443" s="161"/>
      <c r="E443" s="162">
        <v>144.28</v>
      </c>
      <c r="F443" s="163"/>
      <c r="G443" s="164"/>
      <c r="H443" s="165"/>
      <c r="I443" s="158"/>
      <c r="J443" s="166"/>
      <c r="K443" s="158"/>
      <c r="M443" s="159" t="s">
        <v>434</v>
      </c>
      <c r="O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67" t="str">
        <f>C442</f>
        <v>Š46-47:2*8,21*2</v>
      </c>
      <c r="BE443" s="145"/>
      <c r="BF443" s="145"/>
      <c r="BG443" s="145"/>
      <c r="BH443" s="145"/>
      <c r="BI443" s="145"/>
    </row>
    <row r="444" spans="1:61">
      <c r="A444" s="156"/>
      <c r="B444" s="157"/>
      <c r="C444" s="160" t="s">
        <v>435</v>
      </c>
      <c r="D444" s="161"/>
      <c r="E444" s="162">
        <v>131.36000000000001</v>
      </c>
      <c r="F444" s="163"/>
      <c r="G444" s="164"/>
      <c r="H444" s="165"/>
      <c r="I444" s="158"/>
      <c r="J444" s="166"/>
      <c r="K444" s="158"/>
      <c r="M444" s="159" t="s">
        <v>435</v>
      </c>
      <c r="O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67" t="str">
        <f>C443</f>
        <v>Š47-48:2*36,07*2</v>
      </c>
      <c r="BE444" s="145"/>
      <c r="BF444" s="145"/>
      <c r="BG444" s="145"/>
      <c r="BH444" s="145"/>
      <c r="BI444" s="145"/>
    </row>
    <row r="445" spans="1:61">
      <c r="A445" s="156"/>
      <c r="B445" s="157"/>
      <c r="C445" s="160" t="s">
        <v>436</v>
      </c>
      <c r="D445" s="161"/>
      <c r="E445" s="162">
        <v>118.72</v>
      </c>
      <c r="F445" s="163"/>
      <c r="G445" s="164"/>
      <c r="H445" s="165"/>
      <c r="I445" s="158"/>
      <c r="J445" s="166"/>
      <c r="K445" s="158"/>
      <c r="M445" s="159" t="s">
        <v>436</v>
      </c>
      <c r="O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67" t="str">
        <f>C444</f>
        <v>Š48-49:2*32,84*2</v>
      </c>
      <c r="BE445" s="145"/>
      <c r="BF445" s="145"/>
      <c r="BG445" s="145"/>
      <c r="BH445" s="145"/>
      <c r="BI445" s="145"/>
    </row>
    <row r="446" spans="1:61">
      <c r="A446" s="156"/>
      <c r="B446" s="157"/>
      <c r="C446" s="160" t="s">
        <v>437</v>
      </c>
      <c r="D446" s="161"/>
      <c r="E446" s="162">
        <v>196.88</v>
      </c>
      <c r="F446" s="163"/>
      <c r="G446" s="164"/>
      <c r="H446" s="165"/>
      <c r="I446" s="158"/>
      <c r="J446" s="166"/>
      <c r="K446" s="158"/>
      <c r="M446" s="159" t="s">
        <v>437</v>
      </c>
      <c r="O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67" t="str">
        <f>C445</f>
        <v>Š49-50:2*29,68*2</v>
      </c>
      <c r="BE446" s="145"/>
      <c r="BF446" s="145"/>
      <c r="BG446" s="145"/>
      <c r="BH446" s="145"/>
      <c r="BI446" s="145"/>
    </row>
    <row r="447" spans="1:61">
      <c r="A447" s="156"/>
      <c r="B447" s="157"/>
      <c r="C447" s="160" t="s">
        <v>438</v>
      </c>
      <c r="D447" s="161"/>
      <c r="E447" s="162">
        <v>199.92</v>
      </c>
      <c r="F447" s="163"/>
      <c r="G447" s="164"/>
      <c r="H447" s="165"/>
      <c r="I447" s="158"/>
      <c r="J447" s="166"/>
      <c r="K447" s="158"/>
      <c r="M447" s="159" t="s">
        <v>438</v>
      </c>
      <c r="O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67" t="str">
        <f>C446</f>
        <v>Š50-51:2*49,22*2</v>
      </c>
      <c r="BE447" s="145"/>
      <c r="BF447" s="145"/>
      <c r="BG447" s="145"/>
      <c r="BH447" s="145"/>
      <c r="BI447" s="145"/>
    </row>
    <row r="448" spans="1:61">
      <c r="A448" s="156"/>
      <c r="B448" s="157"/>
      <c r="C448" s="160" t="s">
        <v>439</v>
      </c>
      <c r="D448" s="161"/>
      <c r="E448" s="162">
        <v>198.53970000000001</v>
      </c>
      <c r="F448" s="163"/>
      <c r="G448" s="164"/>
      <c r="H448" s="165"/>
      <c r="I448" s="158"/>
      <c r="J448" s="166"/>
      <c r="K448" s="158"/>
      <c r="M448" s="159" t="s">
        <v>439</v>
      </c>
      <c r="O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67" t="str">
        <f>C447</f>
        <v>Š51-52:2*49,98*2</v>
      </c>
      <c r="BE448" s="145"/>
      <c r="BF448" s="145"/>
      <c r="BG448" s="145"/>
      <c r="BH448" s="145"/>
      <c r="BI448" s="145"/>
    </row>
    <row r="449" spans="1:61">
      <c r="A449" s="156"/>
      <c r="B449" s="157"/>
      <c r="C449" s="160" t="s">
        <v>440</v>
      </c>
      <c r="D449" s="161"/>
      <c r="E449" s="162">
        <v>34.737499999999997</v>
      </c>
      <c r="F449" s="163"/>
      <c r="G449" s="164"/>
      <c r="H449" s="165"/>
      <c r="I449" s="158"/>
      <c r="J449" s="166"/>
      <c r="K449" s="158"/>
      <c r="M449" s="159" t="s">
        <v>440</v>
      </c>
      <c r="O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67" t="str">
        <f>C448</f>
        <v>Š52-53:(2,00+1,97)/2*50,01*2</v>
      </c>
      <c r="BE449" s="145"/>
      <c r="BF449" s="145"/>
      <c r="BG449" s="145"/>
      <c r="BH449" s="145"/>
      <c r="BI449" s="145"/>
    </row>
    <row r="450" spans="1:61">
      <c r="A450" s="156"/>
      <c r="B450" s="157"/>
      <c r="C450" s="160" t="s">
        <v>441</v>
      </c>
      <c r="D450" s="161"/>
      <c r="E450" s="162">
        <v>90.753</v>
      </c>
      <c r="F450" s="163"/>
      <c r="G450" s="164"/>
      <c r="H450" s="165"/>
      <c r="I450" s="158"/>
      <c r="J450" s="166"/>
      <c r="K450" s="158"/>
      <c r="M450" s="159" t="s">
        <v>441</v>
      </c>
      <c r="O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67" t="str">
        <f>C449</f>
        <v>Š53-54:(1,97+2,00)/2*8,75*2</v>
      </c>
      <c r="BE450" s="145"/>
      <c r="BF450" s="145"/>
      <c r="BG450" s="145"/>
      <c r="BH450" s="145"/>
      <c r="BI450" s="145"/>
    </row>
    <row r="451" spans="1:61">
      <c r="A451" s="156"/>
      <c r="B451" s="157"/>
      <c r="C451" s="160" t="s">
        <v>442</v>
      </c>
      <c r="D451" s="161"/>
      <c r="E451" s="162">
        <v>174.69970000000001</v>
      </c>
      <c r="F451" s="163"/>
      <c r="G451" s="164"/>
      <c r="H451" s="165"/>
      <c r="I451" s="158"/>
      <c r="J451" s="166"/>
      <c r="K451" s="158"/>
      <c r="M451" s="159" t="s">
        <v>442</v>
      </c>
      <c r="O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67" t="str">
        <f>C450</f>
        <v>Š54-55:(2,00+1,90)/2*23,27*2</v>
      </c>
      <c r="BE451" s="145"/>
      <c r="BF451" s="145"/>
      <c r="BG451" s="145"/>
      <c r="BH451" s="145"/>
      <c r="BI451" s="145"/>
    </row>
    <row r="452" spans="1:61">
      <c r="A452" s="156"/>
      <c r="B452" s="157"/>
      <c r="C452" s="160" t="s">
        <v>443</v>
      </c>
      <c r="D452" s="161"/>
      <c r="E452" s="162">
        <v>80.397999999999996</v>
      </c>
      <c r="F452" s="163"/>
      <c r="G452" s="164"/>
      <c r="H452" s="165"/>
      <c r="I452" s="158"/>
      <c r="J452" s="166"/>
      <c r="K452" s="158"/>
      <c r="M452" s="159" t="s">
        <v>443</v>
      </c>
      <c r="O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67" t="str">
        <f>C451</f>
        <v>Š55-56:(1,90+1,63)/2*49,49*2</v>
      </c>
      <c r="BE452" s="145"/>
      <c r="BF452" s="145"/>
      <c r="BG452" s="145"/>
      <c r="BH452" s="145"/>
      <c r="BI452" s="145"/>
    </row>
    <row r="453" spans="1:61">
      <c r="A453" s="156"/>
      <c r="B453" s="157"/>
      <c r="C453" s="160" t="s">
        <v>232</v>
      </c>
      <c r="D453" s="161"/>
      <c r="E453" s="162">
        <v>0</v>
      </c>
      <c r="F453" s="163"/>
      <c r="G453" s="164"/>
      <c r="H453" s="165"/>
      <c r="I453" s="158"/>
      <c r="J453" s="166"/>
      <c r="K453" s="158"/>
      <c r="M453" s="159"/>
      <c r="O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67" t="str">
        <f>C452</f>
        <v>Š56-57:(1,63+1,42)/2*26,36*2</v>
      </c>
      <c r="BE453" s="145"/>
      <c r="BF453" s="145"/>
      <c r="BG453" s="145"/>
      <c r="BH453" s="145"/>
      <c r="BI453" s="145"/>
    </row>
    <row r="454" spans="1:61">
      <c r="A454" s="156"/>
      <c r="B454" s="157"/>
      <c r="C454" s="160" t="s">
        <v>198</v>
      </c>
      <c r="D454" s="161"/>
      <c r="E454" s="162">
        <v>0</v>
      </c>
      <c r="F454" s="163"/>
      <c r="G454" s="164"/>
      <c r="H454" s="165"/>
      <c r="I454" s="158"/>
      <c r="J454" s="166"/>
      <c r="K454" s="158"/>
      <c r="M454" s="159" t="s">
        <v>198</v>
      </c>
      <c r="O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67" t="str">
        <f>C453</f>
        <v/>
      </c>
      <c r="BE454" s="145"/>
      <c r="BF454" s="145"/>
      <c r="BG454" s="145"/>
      <c r="BH454" s="145"/>
      <c r="BI454" s="145"/>
    </row>
    <row r="455" spans="1:61">
      <c r="A455" s="156"/>
      <c r="B455" s="157"/>
      <c r="C455" s="160" t="s">
        <v>312</v>
      </c>
      <c r="D455" s="161"/>
      <c r="E455" s="162">
        <v>0</v>
      </c>
      <c r="F455" s="163"/>
      <c r="G455" s="164"/>
      <c r="H455" s="165"/>
      <c r="I455" s="158"/>
      <c r="J455" s="166"/>
      <c r="K455" s="158"/>
      <c r="M455" s="159" t="s">
        <v>312</v>
      </c>
      <c r="O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67" t="str">
        <f>C454</f>
        <v>D.1.01.18:</v>
      </c>
      <c r="BE455" s="145"/>
      <c r="BF455" s="145"/>
      <c r="BG455" s="145"/>
      <c r="BH455" s="145"/>
      <c r="BI455" s="145"/>
    </row>
    <row r="456" spans="1:61">
      <c r="A456" s="156"/>
      <c r="B456" s="157"/>
      <c r="C456" s="160" t="s">
        <v>444</v>
      </c>
      <c r="D456" s="161"/>
      <c r="E456" s="162">
        <v>48.64</v>
      </c>
      <c r="F456" s="163"/>
      <c r="G456" s="164"/>
      <c r="H456" s="165"/>
      <c r="I456" s="158"/>
      <c r="J456" s="166"/>
      <c r="K456" s="158"/>
      <c r="M456" s="159" t="s">
        <v>444</v>
      </c>
      <c r="O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67" t="str">
        <f>C455</f>
        <v>G10:</v>
      </c>
      <c r="BE456" s="145"/>
      <c r="BF456" s="145"/>
      <c r="BG456" s="145"/>
      <c r="BH456" s="145"/>
      <c r="BI456" s="145"/>
    </row>
    <row r="457" spans="1:61">
      <c r="A457" s="156"/>
      <c r="B457" s="157"/>
      <c r="C457" s="160" t="s">
        <v>445</v>
      </c>
      <c r="D457" s="161"/>
      <c r="E457" s="162">
        <v>198.8</v>
      </c>
      <c r="F457" s="163"/>
      <c r="G457" s="164"/>
      <c r="H457" s="165"/>
      <c r="I457" s="158"/>
      <c r="J457" s="166"/>
      <c r="K457" s="158"/>
      <c r="M457" s="159" t="s">
        <v>445</v>
      </c>
      <c r="O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67" t="str">
        <f>C456</f>
        <v>Š44-58:2*12,16*2</v>
      </c>
      <c r="BE457" s="145"/>
      <c r="BF457" s="145"/>
      <c r="BG457" s="145"/>
      <c r="BH457" s="145"/>
      <c r="BI457" s="145"/>
    </row>
    <row r="458" spans="1:61">
      <c r="A458" s="156"/>
      <c r="B458" s="157"/>
      <c r="C458" s="160" t="s">
        <v>446</v>
      </c>
      <c r="D458" s="161"/>
      <c r="E458" s="162">
        <v>158.38900000000001</v>
      </c>
      <c r="F458" s="163"/>
      <c r="G458" s="164"/>
      <c r="H458" s="165"/>
      <c r="I458" s="158"/>
      <c r="J458" s="166"/>
      <c r="K458" s="158"/>
      <c r="M458" s="159" t="s">
        <v>446</v>
      </c>
      <c r="O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67" t="str">
        <f>C457</f>
        <v>Š58-59:2*49,70*2</v>
      </c>
      <c r="BE458" s="145"/>
      <c r="BF458" s="145"/>
      <c r="BG458" s="145"/>
      <c r="BH458" s="145"/>
      <c r="BI458" s="145"/>
    </row>
    <row r="459" spans="1:61">
      <c r="A459" s="156"/>
      <c r="B459" s="157"/>
      <c r="C459" s="160" t="s">
        <v>232</v>
      </c>
      <c r="D459" s="161"/>
      <c r="E459" s="162">
        <v>0</v>
      </c>
      <c r="F459" s="163"/>
      <c r="G459" s="164"/>
      <c r="H459" s="165"/>
      <c r="I459" s="158"/>
      <c r="J459" s="166"/>
      <c r="K459" s="158"/>
      <c r="M459" s="159"/>
      <c r="O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67" t="str">
        <f>C458</f>
        <v>Š59-60:(2,00+1,85)/2*41,14*2</v>
      </c>
      <c r="BE459" s="145"/>
      <c r="BF459" s="145"/>
      <c r="BG459" s="145"/>
      <c r="BH459" s="145"/>
      <c r="BI459" s="145"/>
    </row>
    <row r="460" spans="1:61">
      <c r="A460" s="156"/>
      <c r="B460" s="157"/>
      <c r="C460" s="160" t="s">
        <v>317</v>
      </c>
      <c r="D460" s="161"/>
      <c r="E460" s="162">
        <v>0</v>
      </c>
      <c r="F460" s="163"/>
      <c r="G460" s="164"/>
      <c r="H460" s="165"/>
      <c r="I460" s="158"/>
      <c r="J460" s="166"/>
      <c r="K460" s="158"/>
      <c r="M460" s="159" t="s">
        <v>317</v>
      </c>
      <c r="O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67" t="str">
        <f>C459</f>
        <v/>
      </c>
      <c r="BE460" s="145"/>
      <c r="BF460" s="145"/>
      <c r="BG460" s="145"/>
      <c r="BH460" s="145"/>
      <c r="BI460" s="145"/>
    </row>
    <row r="461" spans="1:61">
      <c r="A461" s="156"/>
      <c r="B461" s="157"/>
      <c r="C461" s="160" t="s">
        <v>447</v>
      </c>
      <c r="D461" s="161"/>
      <c r="E461" s="162">
        <v>10.96</v>
      </c>
      <c r="F461" s="163"/>
      <c r="G461" s="164"/>
      <c r="H461" s="165"/>
      <c r="I461" s="158"/>
      <c r="J461" s="166"/>
      <c r="K461" s="158"/>
      <c r="M461" s="159" t="s">
        <v>447</v>
      </c>
      <c r="O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67" t="str">
        <f>C460</f>
        <v>G11:</v>
      </c>
      <c r="BE461" s="145"/>
      <c r="BF461" s="145"/>
      <c r="BG461" s="145"/>
      <c r="BH461" s="145"/>
      <c r="BI461" s="145"/>
    </row>
    <row r="462" spans="1:61">
      <c r="A462" s="156"/>
      <c r="B462" s="157"/>
      <c r="C462" s="160" t="s">
        <v>448</v>
      </c>
      <c r="D462" s="161"/>
      <c r="E462" s="162">
        <v>87.477199999999996</v>
      </c>
      <c r="F462" s="163"/>
      <c r="G462" s="164"/>
      <c r="H462" s="165"/>
      <c r="I462" s="158"/>
      <c r="J462" s="166"/>
      <c r="K462" s="158"/>
      <c r="M462" s="159" t="s">
        <v>448</v>
      </c>
      <c r="O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67" t="str">
        <f>C461</f>
        <v>Š49-61:2*(12,74-8-2)*2</v>
      </c>
      <c r="BE462" s="145"/>
      <c r="BF462" s="145"/>
      <c r="BG462" s="145"/>
      <c r="BH462" s="145"/>
      <c r="BI462" s="145"/>
    </row>
    <row r="463" spans="1:61">
      <c r="A463" s="156"/>
      <c r="B463" s="157"/>
      <c r="C463" s="160" t="s">
        <v>232</v>
      </c>
      <c r="D463" s="161"/>
      <c r="E463" s="162">
        <v>0</v>
      </c>
      <c r="F463" s="163"/>
      <c r="G463" s="164"/>
      <c r="H463" s="165"/>
      <c r="I463" s="158"/>
      <c r="J463" s="166"/>
      <c r="K463" s="158"/>
      <c r="M463" s="159"/>
      <c r="O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67" t="str">
        <f>C462</f>
        <v>Š61-62:(2,00+1,83)/2*(31,84-9)*2</v>
      </c>
      <c r="BE463" s="145"/>
      <c r="BF463" s="145"/>
      <c r="BG463" s="145"/>
      <c r="BH463" s="145"/>
      <c r="BI463" s="145"/>
    </row>
    <row r="464" spans="1:61">
      <c r="A464" s="156"/>
      <c r="B464" s="157"/>
      <c r="C464" s="160" t="s">
        <v>321</v>
      </c>
      <c r="D464" s="161"/>
      <c r="E464" s="162">
        <v>0</v>
      </c>
      <c r="F464" s="163"/>
      <c r="G464" s="164"/>
      <c r="H464" s="165"/>
      <c r="I464" s="158"/>
      <c r="J464" s="166"/>
      <c r="K464" s="158"/>
      <c r="M464" s="159" t="s">
        <v>321</v>
      </c>
      <c r="O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67" t="str">
        <f>C463</f>
        <v/>
      </c>
      <c r="BE464" s="145"/>
      <c r="BF464" s="145"/>
      <c r="BG464" s="145"/>
      <c r="BH464" s="145"/>
      <c r="BI464" s="145"/>
    </row>
    <row r="465" spans="1:104">
      <c r="A465" s="156"/>
      <c r="B465" s="157"/>
      <c r="C465" s="160" t="s">
        <v>449</v>
      </c>
      <c r="D465" s="161"/>
      <c r="E465" s="162">
        <v>33.36</v>
      </c>
      <c r="F465" s="163"/>
      <c r="G465" s="164"/>
      <c r="H465" s="165"/>
      <c r="I465" s="158"/>
      <c r="J465" s="166"/>
      <c r="K465" s="158"/>
      <c r="M465" s="159" t="s">
        <v>449</v>
      </c>
      <c r="O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67" t="str">
        <f>C464</f>
        <v>G12:</v>
      </c>
      <c r="BE465" s="145"/>
      <c r="BF465" s="145"/>
      <c r="BG465" s="145"/>
      <c r="BH465" s="145"/>
      <c r="BI465" s="145"/>
    </row>
    <row r="466" spans="1:104">
      <c r="A466" s="156"/>
      <c r="B466" s="157"/>
      <c r="C466" s="160" t="s">
        <v>450</v>
      </c>
      <c r="D466" s="161"/>
      <c r="E466" s="162">
        <v>91.08</v>
      </c>
      <c r="F466" s="163"/>
      <c r="G466" s="164"/>
      <c r="H466" s="165"/>
      <c r="I466" s="158"/>
      <c r="J466" s="166"/>
      <c r="K466" s="158"/>
      <c r="M466" s="159" t="s">
        <v>450</v>
      </c>
      <c r="O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67" t="str">
        <f>C465</f>
        <v>ČS2-Š63:2*8,34*2</v>
      </c>
      <c r="BE466" s="145"/>
      <c r="BF466" s="145"/>
      <c r="BG466" s="145"/>
      <c r="BH466" s="145"/>
      <c r="BI466" s="145"/>
    </row>
    <row r="467" spans="1:104">
      <c r="A467" s="156"/>
      <c r="B467" s="157"/>
      <c r="C467" s="160" t="s">
        <v>451</v>
      </c>
      <c r="D467" s="161"/>
      <c r="E467" s="162">
        <v>49.28</v>
      </c>
      <c r="F467" s="163"/>
      <c r="G467" s="164"/>
      <c r="H467" s="165"/>
      <c r="I467" s="158"/>
      <c r="J467" s="166"/>
      <c r="K467" s="158"/>
      <c r="M467" s="159" t="s">
        <v>451</v>
      </c>
      <c r="O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  <c r="BC467" s="145"/>
      <c r="BD467" s="167" t="str">
        <f>C466</f>
        <v>Š63-64:2*22,77*2</v>
      </c>
      <c r="BE467" s="145"/>
      <c r="BF467" s="145"/>
      <c r="BG467" s="145"/>
      <c r="BH467" s="145"/>
      <c r="BI467" s="145"/>
    </row>
    <row r="468" spans="1:104">
      <c r="A468" s="156"/>
      <c r="B468" s="157"/>
      <c r="C468" s="160" t="s">
        <v>452</v>
      </c>
      <c r="D468" s="161"/>
      <c r="E468" s="162">
        <v>100.56</v>
      </c>
      <c r="F468" s="163"/>
      <c r="G468" s="164"/>
      <c r="H468" s="165"/>
      <c r="I468" s="158"/>
      <c r="J468" s="166"/>
      <c r="K468" s="158"/>
      <c r="M468" s="159" t="s">
        <v>452</v>
      </c>
      <c r="O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  <c r="BC468" s="145"/>
      <c r="BD468" s="167" t="str">
        <f>C467</f>
        <v>Š64-65:2*12,32*2</v>
      </c>
      <c r="BE468" s="145"/>
      <c r="BF468" s="145"/>
      <c r="BG468" s="145"/>
      <c r="BH468" s="145"/>
      <c r="BI468" s="145"/>
    </row>
    <row r="469" spans="1:104">
      <c r="A469" s="156"/>
      <c r="B469" s="157"/>
      <c r="C469" s="160" t="s">
        <v>453</v>
      </c>
      <c r="D469" s="161"/>
      <c r="E469" s="162">
        <v>33.159999999999997</v>
      </c>
      <c r="F469" s="163"/>
      <c r="G469" s="164"/>
      <c r="H469" s="165"/>
      <c r="I469" s="158"/>
      <c r="J469" s="166"/>
      <c r="K469" s="158"/>
      <c r="M469" s="159" t="s">
        <v>453</v>
      </c>
      <c r="O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67" t="str">
        <f>C468</f>
        <v>Š65-66:2*25,14*2</v>
      </c>
      <c r="BE469" s="145"/>
      <c r="BF469" s="145"/>
      <c r="BG469" s="145"/>
      <c r="BH469" s="145"/>
      <c r="BI469" s="145"/>
    </row>
    <row r="470" spans="1:104">
      <c r="A470" s="156"/>
      <c r="B470" s="157"/>
      <c r="C470" s="160" t="s">
        <v>454</v>
      </c>
      <c r="D470" s="161"/>
      <c r="E470" s="162">
        <v>53.04</v>
      </c>
      <c r="F470" s="163"/>
      <c r="G470" s="164"/>
      <c r="H470" s="165"/>
      <c r="I470" s="158"/>
      <c r="J470" s="166"/>
      <c r="K470" s="158"/>
      <c r="M470" s="159" t="s">
        <v>454</v>
      </c>
      <c r="O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  <c r="BC470" s="145"/>
      <c r="BD470" s="167" t="str">
        <f>C469</f>
        <v>Š66-67:2*8,29*2</v>
      </c>
      <c r="BE470" s="145"/>
      <c r="BF470" s="145"/>
      <c r="BG470" s="145"/>
      <c r="BH470" s="145"/>
      <c r="BI470" s="145"/>
    </row>
    <row r="471" spans="1:104">
      <c r="A471" s="156"/>
      <c r="B471" s="157"/>
      <c r="C471" s="160" t="s">
        <v>455</v>
      </c>
      <c r="D471" s="161"/>
      <c r="E471" s="162">
        <v>120.48</v>
      </c>
      <c r="F471" s="163"/>
      <c r="G471" s="164"/>
      <c r="H471" s="165"/>
      <c r="I471" s="158"/>
      <c r="J471" s="166"/>
      <c r="K471" s="158"/>
      <c r="M471" s="159" t="s">
        <v>455</v>
      </c>
      <c r="O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5"/>
      <c r="AX471" s="145"/>
      <c r="AY471" s="145"/>
      <c r="AZ471" s="145"/>
      <c r="BA471" s="145"/>
      <c r="BB471" s="145"/>
      <c r="BC471" s="145"/>
      <c r="BD471" s="167" t="str">
        <f>C470</f>
        <v>Š67-68:2*13,26*2</v>
      </c>
      <c r="BE471" s="145"/>
      <c r="BF471" s="145"/>
      <c r="BG471" s="145"/>
      <c r="BH471" s="145"/>
      <c r="BI471" s="145"/>
    </row>
    <row r="472" spans="1:104">
      <c r="A472" s="156"/>
      <c r="B472" s="157"/>
      <c r="C472" s="160" t="s">
        <v>456</v>
      </c>
      <c r="D472" s="161"/>
      <c r="E472" s="162">
        <v>198.48</v>
      </c>
      <c r="F472" s="163"/>
      <c r="G472" s="164"/>
      <c r="H472" s="165"/>
      <c r="I472" s="158"/>
      <c r="J472" s="166"/>
      <c r="K472" s="158"/>
      <c r="M472" s="159" t="s">
        <v>456</v>
      </c>
      <c r="O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45"/>
      <c r="BA472" s="145"/>
      <c r="BB472" s="145"/>
      <c r="BC472" s="145"/>
      <c r="BD472" s="167" t="str">
        <f>C471</f>
        <v>Š68-69:2*30,12*2</v>
      </c>
      <c r="BE472" s="145"/>
      <c r="BF472" s="145"/>
      <c r="BG472" s="145"/>
      <c r="BH472" s="145"/>
      <c r="BI472" s="145"/>
    </row>
    <row r="473" spans="1:104">
      <c r="A473" s="156"/>
      <c r="B473" s="157"/>
      <c r="C473" s="160" t="s">
        <v>457</v>
      </c>
      <c r="D473" s="161"/>
      <c r="E473" s="162">
        <v>93.8</v>
      </c>
      <c r="F473" s="163"/>
      <c r="G473" s="164"/>
      <c r="H473" s="165"/>
      <c r="I473" s="158"/>
      <c r="J473" s="166"/>
      <c r="K473" s="158"/>
      <c r="M473" s="159" t="s">
        <v>457</v>
      </c>
      <c r="O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  <c r="BC473" s="145"/>
      <c r="BD473" s="167" t="str">
        <f>C472</f>
        <v>Š69-70:2*49,62*2</v>
      </c>
      <c r="BE473" s="145"/>
      <c r="BF473" s="145"/>
      <c r="BG473" s="145"/>
      <c r="BH473" s="145"/>
      <c r="BI473" s="145"/>
    </row>
    <row r="474" spans="1:104">
      <c r="A474" s="156"/>
      <c r="B474" s="157"/>
      <c r="C474" s="160" t="s">
        <v>458</v>
      </c>
      <c r="D474" s="161"/>
      <c r="E474" s="162">
        <v>115.63500000000001</v>
      </c>
      <c r="F474" s="163"/>
      <c r="G474" s="164"/>
      <c r="H474" s="165"/>
      <c r="I474" s="158"/>
      <c r="J474" s="166"/>
      <c r="K474" s="158"/>
      <c r="M474" s="159" t="s">
        <v>458</v>
      </c>
      <c r="O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67" t="str">
        <f>C473</f>
        <v>Š70-71:2*23,45*2</v>
      </c>
      <c r="BE474" s="145"/>
      <c r="BF474" s="145"/>
      <c r="BG474" s="145"/>
      <c r="BH474" s="145"/>
      <c r="BI474" s="145"/>
    </row>
    <row r="475" spans="1:104">
      <c r="A475" s="146">
        <v>40</v>
      </c>
      <c r="B475" s="147" t="s">
        <v>459</v>
      </c>
      <c r="C475" s="148" t="s">
        <v>460</v>
      </c>
      <c r="D475" s="149" t="s">
        <v>49</v>
      </c>
      <c r="E475" s="150">
        <v>2004.0226</v>
      </c>
      <c r="F475" s="151">
        <v>0</v>
      </c>
      <c r="G475" s="152">
        <f>E475*F475</f>
        <v>0</v>
      </c>
      <c r="H475" s="153">
        <v>2.0200000000000001E-3</v>
      </c>
      <c r="I475" s="154">
        <f>E475*H475</f>
        <v>4.0481256520000004</v>
      </c>
      <c r="J475" s="153">
        <v>0</v>
      </c>
      <c r="K475" s="154">
        <f>E475*J475</f>
        <v>0</v>
      </c>
      <c r="O475" s="145"/>
      <c r="Z475" s="145"/>
      <c r="AA475" s="145">
        <v>1</v>
      </c>
      <c r="AB475" s="145">
        <v>1</v>
      </c>
      <c r="AC475" s="145">
        <v>1</v>
      </c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55">
        <f>G475</f>
        <v>0</v>
      </c>
      <c r="BA475" s="145"/>
      <c r="BB475" s="145"/>
      <c r="BC475" s="145"/>
      <c r="BD475" s="145"/>
      <c r="BE475" s="145"/>
      <c r="BF475" s="145"/>
      <c r="BG475" s="145"/>
      <c r="BH475" s="145"/>
      <c r="BI475" s="145"/>
      <c r="CA475" s="145">
        <v>1</v>
      </c>
      <c r="CB475" s="145">
        <v>1</v>
      </c>
      <c r="CZ475" s="108">
        <v>1</v>
      </c>
    </row>
    <row r="476" spans="1:104">
      <c r="A476" s="156"/>
      <c r="B476" s="157"/>
      <c r="C476" s="160" t="s">
        <v>189</v>
      </c>
      <c r="D476" s="161"/>
      <c r="E476" s="162">
        <v>0</v>
      </c>
      <c r="F476" s="163"/>
      <c r="G476" s="164"/>
      <c r="H476" s="165"/>
      <c r="I476" s="158"/>
      <c r="J476" s="166"/>
      <c r="K476" s="158"/>
      <c r="M476" s="159" t="s">
        <v>189</v>
      </c>
      <c r="O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67" t="str">
        <f>C475</f>
        <v xml:space="preserve">Pažení a rozepření stěn rýh - zátažné - hl. do 4 m </v>
      </c>
      <c r="BE476" s="145"/>
      <c r="BF476" s="145"/>
      <c r="BG476" s="145"/>
      <c r="BH476" s="145"/>
      <c r="BI476" s="145"/>
    </row>
    <row r="477" spans="1:104">
      <c r="A477" s="156"/>
      <c r="B477" s="157"/>
      <c r="C477" s="160" t="s">
        <v>226</v>
      </c>
      <c r="D477" s="161"/>
      <c r="E477" s="162">
        <v>0</v>
      </c>
      <c r="F477" s="163"/>
      <c r="G477" s="164"/>
      <c r="H477" s="165"/>
      <c r="I477" s="158"/>
      <c r="J477" s="166"/>
      <c r="K477" s="158"/>
      <c r="M477" s="159" t="s">
        <v>226</v>
      </c>
      <c r="O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67" t="str">
        <f>C476</f>
        <v>D.1.01.14:</v>
      </c>
      <c r="BE477" s="145"/>
      <c r="BF477" s="145"/>
      <c r="BG477" s="145"/>
      <c r="BH477" s="145"/>
      <c r="BI477" s="145"/>
    </row>
    <row r="478" spans="1:104">
      <c r="A478" s="156"/>
      <c r="B478" s="157"/>
      <c r="C478" s="160" t="s">
        <v>461</v>
      </c>
      <c r="D478" s="161"/>
      <c r="E478" s="162">
        <v>10.7865</v>
      </c>
      <c r="F478" s="163"/>
      <c r="G478" s="164"/>
      <c r="H478" s="165"/>
      <c r="I478" s="158"/>
      <c r="J478" s="166"/>
      <c r="K478" s="158"/>
      <c r="M478" s="159" t="s">
        <v>461</v>
      </c>
      <c r="O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67" t="str">
        <f>C477</f>
        <v>G1:</v>
      </c>
      <c r="BE478" s="145"/>
      <c r="BF478" s="145"/>
      <c r="BG478" s="145"/>
      <c r="BH478" s="145"/>
      <c r="BI478" s="145"/>
    </row>
    <row r="479" spans="1:104">
      <c r="A479" s="156"/>
      <c r="B479" s="157"/>
      <c r="C479" s="160" t="s">
        <v>462</v>
      </c>
      <c r="D479" s="161"/>
      <c r="E479" s="162">
        <v>48.545999999999999</v>
      </c>
      <c r="F479" s="163"/>
      <c r="G479" s="164"/>
      <c r="H479" s="165"/>
      <c r="I479" s="158"/>
      <c r="J479" s="166"/>
      <c r="K479" s="158"/>
      <c r="M479" s="159" t="s">
        <v>462</v>
      </c>
      <c r="O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67" t="str">
        <f>C478</f>
        <v>ČS1-Š1:(0,72+0,81)/2*7,05*2</v>
      </c>
      <c r="BE479" s="145"/>
      <c r="BF479" s="145"/>
      <c r="BG479" s="145"/>
      <c r="BH479" s="145"/>
      <c r="BI479" s="145"/>
    </row>
    <row r="480" spans="1:104">
      <c r="A480" s="156"/>
      <c r="B480" s="157"/>
      <c r="C480" s="160" t="s">
        <v>463</v>
      </c>
      <c r="D480" s="161"/>
      <c r="E480" s="162">
        <v>10.228400000000001</v>
      </c>
      <c r="F480" s="163"/>
      <c r="G480" s="164"/>
      <c r="H480" s="165"/>
      <c r="I480" s="158"/>
      <c r="J480" s="166"/>
      <c r="K480" s="158"/>
      <c r="M480" s="159" t="s">
        <v>463</v>
      </c>
      <c r="O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67" t="str">
        <f>C479</f>
        <v>Š1-2:(0,81+0,43)/2*39,15*2</v>
      </c>
      <c r="BE480" s="145"/>
      <c r="BF480" s="145"/>
      <c r="BG480" s="145"/>
      <c r="BH480" s="145"/>
      <c r="BI480" s="145"/>
    </row>
    <row r="481" spans="1:61">
      <c r="A481" s="156"/>
      <c r="B481" s="157"/>
      <c r="C481" s="160" t="s">
        <v>464</v>
      </c>
      <c r="D481" s="161"/>
      <c r="E481" s="162">
        <v>0</v>
      </c>
      <c r="F481" s="163"/>
      <c r="G481" s="164"/>
      <c r="H481" s="165"/>
      <c r="I481" s="158"/>
      <c r="J481" s="166"/>
      <c r="K481" s="158"/>
      <c r="M481" s="159" t="s">
        <v>464</v>
      </c>
      <c r="O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67" t="str">
        <f>C480</f>
        <v>Š2-3:(0,43-0,15)/2*36,53*2</v>
      </c>
      <c r="BE481" s="145"/>
      <c r="BF481" s="145"/>
      <c r="BG481" s="145"/>
      <c r="BH481" s="145"/>
      <c r="BI481" s="145"/>
    </row>
    <row r="482" spans="1:61">
      <c r="A482" s="156"/>
      <c r="B482" s="157"/>
      <c r="C482" s="160" t="s">
        <v>232</v>
      </c>
      <c r="D482" s="161"/>
      <c r="E482" s="162">
        <v>0</v>
      </c>
      <c r="F482" s="163"/>
      <c r="G482" s="164"/>
      <c r="H482" s="165"/>
      <c r="I482" s="158"/>
      <c r="J482" s="166"/>
      <c r="K482" s="158"/>
      <c r="M482" s="159"/>
      <c r="O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67" t="str">
        <f>C481</f>
        <v>Š3-4:0</v>
      </c>
      <c r="BE482" s="145"/>
      <c r="BF482" s="145"/>
      <c r="BG482" s="145"/>
      <c r="BH482" s="145"/>
      <c r="BI482" s="145"/>
    </row>
    <row r="483" spans="1:61">
      <c r="A483" s="156"/>
      <c r="B483" s="157"/>
      <c r="C483" s="160" t="s">
        <v>233</v>
      </c>
      <c r="D483" s="161"/>
      <c r="E483" s="162">
        <v>0</v>
      </c>
      <c r="F483" s="163"/>
      <c r="G483" s="164"/>
      <c r="H483" s="165"/>
      <c r="I483" s="158"/>
      <c r="J483" s="166"/>
      <c r="K483" s="158"/>
      <c r="M483" s="159" t="s">
        <v>233</v>
      </c>
      <c r="O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  <c r="BB483" s="145"/>
      <c r="BC483" s="145"/>
      <c r="BD483" s="167" t="str">
        <f>C482</f>
        <v/>
      </c>
      <c r="BE483" s="145"/>
      <c r="BF483" s="145"/>
      <c r="BG483" s="145"/>
      <c r="BH483" s="145"/>
      <c r="BI483" s="145"/>
    </row>
    <row r="484" spans="1:61">
      <c r="A484" s="156"/>
      <c r="B484" s="157"/>
      <c r="C484" s="160" t="s">
        <v>465</v>
      </c>
      <c r="D484" s="161"/>
      <c r="E484" s="162">
        <v>12.563000000000001</v>
      </c>
      <c r="F484" s="163"/>
      <c r="G484" s="164"/>
      <c r="H484" s="165"/>
      <c r="I484" s="158"/>
      <c r="J484" s="166"/>
      <c r="K484" s="158"/>
      <c r="M484" s="159" t="s">
        <v>465</v>
      </c>
      <c r="O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  <c r="BC484" s="145"/>
      <c r="BD484" s="167" t="str">
        <f>C483</f>
        <v>G2:</v>
      </c>
      <c r="BE484" s="145"/>
      <c r="BF484" s="145"/>
      <c r="BG484" s="145"/>
      <c r="BH484" s="145"/>
      <c r="BI484" s="145"/>
    </row>
    <row r="485" spans="1:61">
      <c r="A485" s="156"/>
      <c r="B485" s="157"/>
      <c r="C485" s="160" t="s">
        <v>466</v>
      </c>
      <c r="D485" s="161"/>
      <c r="E485" s="162">
        <v>58.805999999999997</v>
      </c>
      <c r="F485" s="163"/>
      <c r="G485" s="164"/>
      <c r="H485" s="165"/>
      <c r="I485" s="158"/>
      <c r="J485" s="166"/>
      <c r="K485" s="158"/>
      <c r="M485" s="159" t="s">
        <v>466</v>
      </c>
      <c r="O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67" t="str">
        <f>C484</f>
        <v>Š1-5:(0,82+0,88)/2*7,39*2</v>
      </c>
      <c r="BE485" s="145"/>
      <c r="BF485" s="145"/>
      <c r="BG485" s="145"/>
      <c r="BH485" s="145"/>
      <c r="BI485" s="145"/>
    </row>
    <row r="486" spans="1:61">
      <c r="A486" s="156"/>
      <c r="B486" s="157"/>
      <c r="C486" s="160" t="s">
        <v>467</v>
      </c>
      <c r="D486" s="161"/>
      <c r="E486" s="162">
        <v>66.867000000000004</v>
      </c>
      <c r="F486" s="163"/>
      <c r="G486" s="164"/>
      <c r="H486" s="165"/>
      <c r="I486" s="158"/>
      <c r="J486" s="166"/>
      <c r="K486" s="158"/>
      <c r="M486" s="159" t="s">
        <v>467</v>
      </c>
      <c r="O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67" t="str">
        <f>C485</f>
        <v>Š5-6:(0,88+0,92)/2*32,67*2</v>
      </c>
      <c r="BE486" s="145"/>
      <c r="BF486" s="145"/>
      <c r="BG486" s="145"/>
      <c r="BH486" s="145"/>
      <c r="BI486" s="145"/>
    </row>
    <row r="487" spans="1:61">
      <c r="A487" s="156"/>
      <c r="B487" s="157"/>
      <c r="C487" s="160" t="s">
        <v>468</v>
      </c>
      <c r="D487" s="161"/>
      <c r="E487" s="162">
        <v>95.650800000000004</v>
      </c>
      <c r="F487" s="163"/>
      <c r="G487" s="164"/>
      <c r="H487" s="165"/>
      <c r="I487" s="158"/>
      <c r="J487" s="166"/>
      <c r="K487" s="158"/>
      <c r="M487" s="159" t="s">
        <v>468</v>
      </c>
      <c r="O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  <c r="BC487" s="145"/>
      <c r="BD487" s="167" t="str">
        <f>C486</f>
        <v>Š6-7:(0,92+0,94)/2*35,95*2</v>
      </c>
      <c r="BE487" s="145"/>
      <c r="BF487" s="145"/>
      <c r="BG487" s="145"/>
      <c r="BH487" s="145"/>
      <c r="BI487" s="145"/>
    </row>
    <row r="488" spans="1:61">
      <c r="A488" s="156"/>
      <c r="B488" s="157"/>
      <c r="C488" s="160" t="s">
        <v>469</v>
      </c>
      <c r="D488" s="161"/>
      <c r="E488" s="162">
        <v>91.77</v>
      </c>
      <c r="F488" s="163"/>
      <c r="G488" s="164"/>
      <c r="H488" s="165"/>
      <c r="I488" s="158"/>
      <c r="J488" s="166"/>
      <c r="K488" s="158"/>
      <c r="M488" s="159" t="s">
        <v>469</v>
      </c>
      <c r="O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  <c r="BC488" s="145"/>
      <c r="BD488" s="167" t="str">
        <f>C487</f>
        <v>Š7-8:(0,94+0,99)/2*49,56*2</v>
      </c>
      <c r="BE488" s="145"/>
      <c r="BF488" s="145"/>
      <c r="BG488" s="145"/>
      <c r="BH488" s="145"/>
      <c r="BI488" s="145"/>
    </row>
    <row r="489" spans="1:61">
      <c r="A489" s="156"/>
      <c r="B489" s="157"/>
      <c r="C489" s="160" t="s">
        <v>470</v>
      </c>
      <c r="D489" s="161"/>
      <c r="E489" s="162">
        <v>15.2424</v>
      </c>
      <c r="F489" s="163"/>
      <c r="G489" s="164"/>
      <c r="H489" s="165"/>
      <c r="I489" s="158"/>
      <c r="J489" s="166"/>
      <c r="K489" s="158"/>
      <c r="M489" s="159" t="s">
        <v>470</v>
      </c>
      <c r="O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67" t="str">
        <f>C488</f>
        <v>Š8-9:(0,99+1,11)/2*43,70*2</v>
      </c>
      <c r="BE489" s="145"/>
      <c r="BF489" s="145"/>
      <c r="BG489" s="145"/>
      <c r="BH489" s="145"/>
      <c r="BI489" s="145"/>
    </row>
    <row r="490" spans="1:61">
      <c r="A490" s="156"/>
      <c r="B490" s="157"/>
      <c r="C490" s="160" t="s">
        <v>471</v>
      </c>
      <c r="D490" s="161"/>
      <c r="E490" s="162">
        <v>57.42</v>
      </c>
      <c r="F490" s="163"/>
      <c r="G490" s="164"/>
      <c r="H490" s="165"/>
      <c r="I490" s="158"/>
      <c r="J490" s="166"/>
      <c r="K490" s="158"/>
      <c r="M490" s="159" t="s">
        <v>471</v>
      </c>
      <c r="O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67" t="str">
        <f>C489</f>
        <v>Š9-10:(1,11+1,21)/2*6,57*2</v>
      </c>
      <c r="BE490" s="145"/>
      <c r="BF490" s="145"/>
      <c r="BG490" s="145"/>
      <c r="BH490" s="145"/>
      <c r="BI490" s="145"/>
    </row>
    <row r="491" spans="1:61">
      <c r="A491" s="156"/>
      <c r="B491" s="157"/>
      <c r="C491" s="160" t="s">
        <v>472</v>
      </c>
      <c r="D491" s="161"/>
      <c r="E491" s="162">
        <v>25.9038</v>
      </c>
      <c r="F491" s="163"/>
      <c r="G491" s="164"/>
      <c r="H491" s="165"/>
      <c r="I491" s="158"/>
      <c r="J491" s="166"/>
      <c r="K491" s="158"/>
      <c r="M491" s="159" t="s">
        <v>472</v>
      </c>
      <c r="O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67" t="str">
        <f>C490</f>
        <v>Š10-11:(1,21+0,59)/2*31,90*2</v>
      </c>
      <c r="BE491" s="145"/>
      <c r="BF491" s="145"/>
      <c r="BG491" s="145"/>
      <c r="BH491" s="145"/>
      <c r="BI491" s="145"/>
    </row>
    <row r="492" spans="1:61">
      <c r="A492" s="156"/>
      <c r="B492" s="157"/>
      <c r="C492" s="160" t="s">
        <v>232</v>
      </c>
      <c r="D492" s="161"/>
      <c r="E492" s="162">
        <v>0</v>
      </c>
      <c r="F492" s="163"/>
      <c r="G492" s="164"/>
      <c r="H492" s="165"/>
      <c r="I492" s="158"/>
      <c r="J492" s="166"/>
      <c r="K492" s="158"/>
      <c r="M492" s="159"/>
      <c r="O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67" t="str">
        <f>C491</f>
        <v>Š11-12:(0,59+0,19)/2*33,21*2</v>
      </c>
      <c r="BE492" s="145"/>
      <c r="BF492" s="145"/>
      <c r="BG492" s="145"/>
      <c r="BH492" s="145"/>
      <c r="BI492" s="145"/>
    </row>
    <row r="493" spans="1:61">
      <c r="A493" s="156"/>
      <c r="B493" s="157"/>
      <c r="C493" s="160" t="s">
        <v>244</v>
      </c>
      <c r="D493" s="161"/>
      <c r="E493" s="162">
        <v>0</v>
      </c>
      <c r="F493" s="163"/>
      <c r="G493" s="164"/>
      <c r="H493" s="165"/>
      <c r="I493" s="158"/>
      <c r="J493" s="166"/>
      <c r="K493" s="158"/>
      <c r="M493" s="159" t="s">
        <v>244</v>
      </c>
      <c r="O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67" t="str">
        <f>C492</f>
        <v/>
      </c>
      <c r="BE493" s="145"/>
      <c r="BF493" s="145"/>
      <c r="BG493" s="145"/>
      <c r="BH493" s="145"/>
      <c r="BI493" s="145"/>
    </row>
    <row r="494" spans="1:61">
      <c r="A494" s="156"/>
      <c r="B494" s="157"/>
      <c r="C494" s="160" t="s">
        <v>473</v>
      </c>
      <c r="D494" s="161"/>
      <c r="E494" s="162">
        <v>23.954699999999999</v>
      </c>
      <c r="F494" s="163"/>
      <c r="G494" s="164"/>
      <c r="H494" s="165"/>
      <c r="I494" s="158"/>
      <c r="J494" s="166"/>
      <c r="K494" s="158"/>
      <c r="M494" s="159" t="s">
        <v>473</v>
      </c>
      <c r="O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67" t="str">
        <f>C493</f>
        <v>G3:</v>
      </c>
      <c r="BE494" s="145"/>
      <c r="BF494" s="145"/>
      <c r="BG494" s="145"/>
      <c r="BH494" s="145"/>
      <c r="BI494" s="145"/>
    </row>
    <row r="495" spans="1:61">
      <c r="A495" s="156"/>
      <c r="B495" s="157"/>
      <c r="C495" s="160" t="s">
        <v>474</v>
      </c>
      <c r="D495" s="161"/>
      <c r="E495" s="162">
        <v>45.715000000000003</v>
      </c>
      <c r="F495" s="163"/>
      <c r="G495" s="164"/>
      <c r="H495" s="165"/>
      <c r="I495" s="158"/>
      <c r="J495" s="166"/>
      <c r="K495" s="158"/>
      <c r="M495" s="159" t="s">
        <v>474</v>
      </c>
      <c r="O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67" t="str">
        <f>C494</f>
        <v>Š10-13:(1,21+1,10)/2*10,37*2</v>
      </c>
      <c r="BE495" s="145"/>
      <c r="BF495" s="145"/>
      <c r="BG495" s="145"/>
      <c r="BH495" s="145"/>
      <c r="BI495" s="145"/>
    </row>
    <row r="496" spans="1:61">
      <c r="A496" s="156"/>
      <c r="B496" s="157"/>
      <c r="C496" s="160" t="s">
        <v>475</v>
      </c>
      <c r="D496" s="161"/>
      <c r="E496" s="162">
        <v>56.402900000000002</v>
      </c>
      <c r="F496" s="163"/>
      <c r="G496" s="164"/>
      <c r="H496" s="165"/>
      <c r="I496" s="158"/>
      <c r="J496" s="166"/>
      <c r="K496" s="158"/>
      <c r="M496" s="159" t="s">
        <v>475</v>
      </c>
      <c r="O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67" t="str">
        <f>C495</f>
        <v>Š13-14:(1,10+0,95)/2*22,30*2</v>
      </c>
      <c r="BE496" s="145"/>
      <c r="BF496" s="145"/>
      <c r="BG496" s="145"/>
      <c r="BH496" s="145"/>
      <c r="BI496" s="145"/>
    </row>
    <row r="497" spans="1:61">
      <c r="A497" s="156"/>
      <c r="B497" s="157"/>
      <c r="C497" s="160" t="s">
        <v>476</v>
      </c>
      <c r="D497" s="161"/>
      <c r="E497" s="162">
        <v>48.588799999999999</v>
      </c>
      <c r="F497" s="163"/>
      <c r="G497" s="164"/>
      <c r="H497" s="165"/>
      <c r="I497" s="158"/>
      <c r="J497" s="166"/>
      <c r="K497" s="158"/>
      <c r="M497" s="159" t="s">
        <v>476</v>
      </c>
      <c r="O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67" t="str">
        <f>C496</f>
        <v>Š14-15:(0,95+0,84)/2*31,51*2</v>
      </c>
      <c r="BE497" s="145"/>
      <c r="BF497" s="145"/>
      <c r="BG497" s="145"/>
      <c r="BH497" s="145"/>
      <c r="BI497" s="145"/>
    </row>
    <row r="498" spans="1:61">
      <c r="A498" s="156"/>
      <c r="B498" s="157"/>
      <c r="C498" s="160" t="s">
        <v>477</v>
      </c>
      <c r="D498" s="161"/>
      <c r="E498" s="162">
        <v>0</v>
      </c>
      <c r="F498" s="163"/>
      <c r="G498" s="164"/>
      <c r="H498" s="165"/>
      <c r="I498" s="158"/>
      <c r="J498" s="166"/>
      <c r="K498" s="158"/>
      <c r="M498" s="159" t="s">
        <v>477</v>
      </c>
      <c r="O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67" t="str">
        <f>C497</f>
        <v>Š15-16:(0,84+0,62)/2*33,28*2</v>
      </c>
      <c r="BE498" s="145"/>
      <c r="BF498" s="145"/>
      <c r="BG498" s="145"/>
      <c r="BH498" s="145"/>
      <c r="BI498" s="145"/>
    </row>
    <row r="499" spans="1:61">
      <c r="A499" s="156"/>
      <c r="B499" s="157"/>
      <c r="C499" s="160" t="s">
        <v>232</v>
      </c>
      <c r="D499" s="161"/>
      <c r="E499" s="162">
        <v>0</v>
      </c>
      <c r="F499" s="163"/>
      <c r="G499" s="164"/>
      <c r="H499" s="165"/>
      <c r="I499" s="158"/>
      <c r="J499" s="166"/>
      <c r="K499" s="158"/>
      <c r="M499" s="159"/>
      <c r="O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67" t="str">
        <f>C498</f>
        <v>Š16-17:(0,62+0,35)/2*18,54*0</v>
      </c>
      <c r="BE499" s="145"/>
      <c r="BF499" s="145"/>
      <c r="BG499" s="145"/>
      <c r="BH499" s="145"/>
      <c r="BI499" s="145"/>
    </row>
    <row r="500" spans="1:61">
      <c r="A500" s="156"/>
      <c r="B500" s="157"/>
      <c r="C500" s="160" t="s">
        <v>192</v>
      </c>
      <c r="D500" s="161"/>
      <c r="E500" s="162">
        <v>0</v>
      </c>
      <c r="F500" s="163"/>
      <c r="G500" s="164"/>
      <c r="H500" s="165"/>
      <c r="I500" s="158"/>
      <c r="J500" s="166"/>
      <c r="K500" s="158"/>
      <c r="M500" s="159" t="s">
        <v>192</v>
      </c>
      <c r="O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67" t="str">
        <f>C499</f>
        <v/>
      </c>
      <c r="BE500" s="145"/>
      <c r="BF500" s="145"/>
      <c r="BG500" s="145"/>
      <c r="BH500" s="145"/>
      <c r="BI500" s="145"/>
    </row>
    <row r="501" spans="1:61">
      <c r="A501" s="156"/>
      <c r="B501" s="157"/>
      <c r="C501" s="160" t="s">
        <v>253</v>
      </c>
      <c r="D501" s="161"/>
      <c r="E501" s="162">
        <v>0</v>
      </c>
      <c r="F501" s="163"/>
      <c r="G501" s="164"/>
      <c r="H501" s="165"/>
      <c r="I501" s="158"/>
      <c r="J501" s="166"/>
      <c r="K501" s="158"/>
      <c r="M501" s="159" t="s">
        <v>253</v>
      </c>
      <c r="O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67" t="str">
        <f>C500</f>
        <v>D.1.01.15:</v>
      </c>
      <c r="BE501" s="145"/>
      <c r="BF501" s="145"/>
      <c r="BG501" s="145"/>
      <c r="BH501" s="145"/>
      <c r="BI501" s="145"/>
    </row>
    <row r="502" spans="1:61">
      <c r="A502" s="156"/>
      <c r="B502" s="157"/>
      <c r="C502" s="160" t="s">
        <v>478</v>
      </c>
      <c r="D502" s="161"/>
      <c r="E502" s="162">
        <v>22.613399999999999</v>
      </c>
      <c r="F502" s="163"/>
      <c r="G502" s="164"/>
      <c r="H502" s="165"/>
      <c r="I502" s="158"/>
      <c r="J502" s="166"/>
      <c r="K502" s="158"/>
      <c r="M502" s="159" t="s">
        <v>478</v>
      </c>
      <c r="O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67" t="str">
        <f>C501</f>
        <v>G4:</v>
      </c>
      <c r="BE502" s="145"/>
      <c r="BF502" s="145"/>
      <c r="BG502" s="145"/>
      <c r="BH502" s="145"/>
      <c r="BI502" s="145"/>
    </row>
    <row r="503" spans="1:61">
      <c r="A503" s="156"/>
      <c r="B503" s="157"/>
      <c r="C503" s="160" t="s">
        <v>479</v>
      </c>
      <c r="D503" s="161"/>
      <c r="E503" s="162">
        <v>43.35</v>
      </c>
      <c r="F503" s="163"/>
      <c r="G503" s="164"/>
      <c r="H503" s="165"/>
      <c r="I503" s="158"/>
      <c r="J503" s="166"/>
      <c r="K503" s="158"/>
      <c r="M503" s="159" t="s">
        <v>479</v>
      </c>
      <c r="O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67" t="str">
        <f>C502</f>
        <v>Š15-18:(0,82+0,20)/2*(36,17-6-8)*2</v>
      </c>
      <c r="BE503" s="145"/>
      <c r="BF503" s="145"/>
      <c r="BG503" s="145"/>
      <c r="BH503" s="145"/>
      <c r="BI503" s="145"/>
    </row>
    <row r="504" spans="1:61">
      <c r="A504" s="156"/>
      <c r="B504" s="157"/>
      <c r="C504" s="160" t="s">
        <v>232</v>
      </c>
      <c r="D504" s="161"/>
      <c r="E504" s="162">
        <v>0</v>
      </c>
      <c r="F504" s="163"/>
      <c r="G504" s="164"/>
      <c r="H504" s="165"/>
      <c r="I504" s="158"/>
      <c r="J504" s="166"/>
      <c r="K504" s="158"/>
      <c r="M504" s="159"/>
      <c r="O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  <c r="BC504" s="145"/>
      <c r="BD504" s="167" t="str">
        <f>C503</f>
        <v>Š19-19:(0,20+0,82)/2*42,50*2</v>
      </c>
      <c r="BE504" s="145"/>
      <c r="BF504" s="145"/>
      <c r="BG504" s="145"/>
      <c r="BH504" s="145"/>
      <c r="BI504" s="145"/>
    </row>
    <row r="505" spans="1:61">
      <c r="A505" s="156"/>
      <c r="B505" s="157"/>
      <c r="C505" s="160" t="s">
        <v>257</v>
      </c>
      <c r="D505" s="161"/>
      <c r="E505" s="162">
        <v>0</v>
      </c>
      <c r="F505" s="163"/>
      <c r="G505" s="164"/>
      <c r="H505" s="165"/>
      <c r="I505" s="158"/>
      <c r="J505" s="166"/>
      <c r="K505" s="158"/>
      <c r="M505" s="159" t="s">
        <v>257</v>
      </c>
      <c r="O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67" t="str">
        <f>C504</f>
        <v/>
      </c>
      <c r="BE505" s="145"/>
      <c r="BF505" s="145"/>
      <c r="BG505" s="145"/>
      <c r="BH505" s="145"/>
      <c r="BI505" s="145"/>
    </row>
    <row r="506" spans="1:61">
      <c r="A506" s="156"/>
      <c r="B506" s="157"/>
      <c r="C506" s="160" t="s">
        <v>480</v>
      </c>
      <c r="D506" s="161"/>
      <c r="E506" s="162">
        <v>6.6665999999999999</v>
      </c>
      <c r="F506" s="163"/>
      <c r="G506" s="164"/>
      <c r="H506" s="165"/>
      <c r="I506" s="158"/>
      <c r="J506" s="166"/>
      <c r="K506" s="158"/>
      <c r="M506" s="159" t="s">
        <v>480</v>
      </c>
      <c r="O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  <c r="BB506" s="145"/>
      <c r="BC506" s="145"/>
      <c r="BD506" s="167" t="str">
        <f>C505</f>
        <v>G5:</v>
      </c>
      <c r="BE506" s="145"/>
      <c r="BF506" s="145"/>
      <c r="BG506" s="145"/>
      <c r="BH506" s="145"/>
      <c r="BI506" s="145"/>
    </row>
    <row r="507" spans="1:61">
      <c r="A507" s="156"/>
      <c r="B507" s="157"/>
      <c r="C507" s="160" t="s">
        <v>481</v>
      </c>
      <c r="D507" s="161"/>
      <c r="E507" s="162">
        <v>12.927199999999999</v>
      </c>
      <c r="F507" s="163"/>
      <c r="G507" s="164"/>
      <c r="H507" s="165"/>
      <c r="I507" s="158"/>
      <c r="J507" s="166"/>
      <c r="K507" s="158"/>
      <c r="M507" s="159" t="s">
        <v>481</v>
      </c>
      <c r="O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  <c r="BB507" s="145"/>
      <c r="BC507" s="145"/>
      <c r="BD507" s="167" t="str">
        <f>C506</f>
        <v>Š31-20:(0,62+0,20)/2*(27,13-9-10)*2</v>
      </c>
      <c r="BE507" s="145"/>
      <c r="BF507" s="145"/>
      <c r="BG507" s="145"/>
      <c r="BH507" s="145"/>
      <c r="BI507" s="145"/>
    </row>
    <row r="508" spans="1:61">
      <c r="A508" s="156"/>
      <c r="B508" s="157"/>
      <c r="C508" s="160" t="s">
        <v>482</v>
      </c>
      <c r="D508" s="161"/>
      <c r="E508" s="162">
        <v>42.430700000000002</v>
      </c>
      <c r="F508" s="163"/>
      <c r="G508" s="164"/>
      <c r="H508" s="165"/>
      <c r="I508" s="158"/>
      <c r="J508" s="166"/>
      <c r="K508" s="158"/>
      <c r="M508" s="159" t="s">
        <v>482</v>
      </c>
      <c r="O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45"/>
      <c r="BB508" s="145"/>
      <c r="BC508" s="145"/>
      <c r="BD508" s="167" t="str">
        <f>C507</f>
        <v>Š20-21:(0,20+0,32)/2*24,86*2</v>
      </c>
      <c r="BE508" s="145"/>
      <c r="BF508" s="145"/>
      <c r="BG508" s="145"/>
      <c r="BH508" s="145"/>
      <c r="BI508" s="145"/>
    </row>
    <row r="509" spans="1:61">
      <c r="A509" s="156"/>
      <c r="B509" s="157"/>
      <c r="C509" s="160" t="s">
        <v>483</v>
      </c>
      <c r="D509" s="161"/>
      <c r="E509" s="162">
        <v>7.56</v>
      </c>
      <c r="F509" s="163"/>
      <c r="G509" s="164"/>
      <c r="H509" s="165"/>
      <c r="I509" s="158"/>
      <c r="J509" s="166"/>
      <c r="K509" s="158"/>
      <c r="M509" s="159" t="s">
        <v>483</v>
      </c>
      <c r="O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  <c r="BC509" s="145"/>
      <c r="BD509" s="167" t="str">
        <f>C508</f>
        <v>Š21-22:(0,32+2,25)/2*(39,51-11-12)*2</v>
      </c>
      <c r="BE509" s="145"/>
      <c r="BF509" s="145"/>
      <c r="BG509" s="145"/>
      <c r="BH509" s="145"/>
      <c r="BI509" s="145"/>
    </row>
    <row r="510" spans="1:61">
      <c r="A510" s="156"/>
      <c r="B510" s="157"/>
      <c r="C510" s="160" t="s">
        <v>484</v>
      </c>
      <c r="D510" s="161"/>
      <c r="E510" s="162">
        <v>14.6319</v>
      </c>
      <c r="F510" s="163"/>
      <c r="G510" s="164"/>
      <c r="H510" s="165"/>
      <c r="I510" s="158"/>
      <c r="J510" s="166"/>
      <c r="K510" s="158"/>
      <c r="M510" s="159" t="s">
        <v>484</v>
      </c>
      <c r="O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67" t="str">
        <f>C509</f>
        <v>Š22-23:(0,25+0,20)/2*16,80*2</v>
      </c>
      <c r="BE510" s="145"/>
      <c r="BF510" s="145"/>
      <c r="BG510" s="145"/>
      <c r="BH510" s="145"/>
      <c r="BI510" s="145"/>
    </row>
    <row r="511" spans="1:61">
      <c r="A511" s="156"/>
      <c r="B511" s="157"/>
      <c r="C511" s="160" t="s">
        <v>485</v>
      </c>
      <c r="D511" s="161"/>
      <c r="E511" s="162">
        <v>5.6289999999999996</v>
      </c>
      <c r="F511" s="163"/>
      <c r="G511" s="164"/>
      <c r="H511" s="165"/>
      <c r="I511" s="158"/>
      <c r="J511" s="166"/>
      <c r="K511" s="158"/>
      <c r="M511" s="159" t="s">
        <v>485</v>
      </c>
      <c r="O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67" t="str">
        <f>C510</f>
        <v>Š23-24:(0,20+0,31)/2*28,69*2</v>
      </c>
      <c r="BE511" s="145"/>
      <c r="BF511" s="145"/>
      <c r="BG511" s="145"/>
      <c r="BH511" s="145"/>
      <c r="BI511" s="145"/>
    </row>
    <row r="512" spans="1:61">
      <c r="A512" s="156"/>
      <c r="B512" s="157"/>
      <c r="C512" s="160" t="s">
        <v>232</v>
      </c>
      <c r="D512" s="161"/>
      <c r="E512" s="162">
        <v>0</v>
      </c>
      <c r="F512" s="163"/>
      <c r="G512" s="164"/>
      <c r="H512" s="165"/>
      <c r="I512" s="158"/>
      <c r="J512" s="166"/>
      <c r="K512" s="158"/>
      <c r="M512" s="159"/>
      <c r="O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67" t="str">
        <f>C511</f>
        <v>Š24-25:(0,31-0,05)/2*21,65*2</v>
      </c>
      <c r="BE512" s="145"/>
      <c r="BF512" s="145"/>
      <c r="BG512" s="145"/>
      <c r="BH512" s="145"/>
      <c r="BI512" s="145"/>
    </row>
    <row r="513" spans="1:61">
      <c r="A513" s="156"/>
      <c r="B513" s="157"/>
      <c r="C513" s="160" t="s">
        <v>265</v>
      </c>
      <c r="D513" s="161"/>
      <c r="E513" s="162">
        <v>0</v>
      </c>
      <c r="F513" s="163"/>
      <c r="G513" s="164"/>
      <c r="H513" s="165"/>
      <c r="I513" s="158"/>
      <c r="J513" s="166"/>
      <c r="K513" s="158"/>
      <c r="M513" s="159" t="s">
        <v>265</v>
      </c>
      <c r="O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67" t="str">
        <f>C512</f>
        <v/>
      </c>
      <c r="BE513" s="145"/>
      <c r="BF513" s="145"/>
      <c r="BG513" s="145"/>
      <c r="BH513" s="145"/>
      <c r="BI513" s="145"/>
    </row>
    <row r="514" spans="1:61">
      <c r="A514" s="156"/>
      <c r="B514" s="157"/>
      <c r="C514" s="160" t="s">
        <v>486</v>
      </c>
      <c r="D514" s="161"/>
      <c r="E514" s="162">
        <v>28.264199999999999</v>
      </c>
      <c r="F514" s="163"/>
      <c r="G514" s="164"/>
      <c r="H514" s="165"/>
      <c r="I514" s="158"/>
      <c r="J514" s="166"/>
      <c r="K514" s="158"/>
      <c r="M514" s="159" t="s">
        <v>486</v>
      </c>
      <c r="O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67" t="str">
        <f>C513</f>
        <v>G6:</v>
      </c>
      <c r="BE514" s="145"/>
      <c r="BF514" s="145"/>
      <c r="BG514" s="145"/>
      <c r="BH514" s="145"/>
      <c r="BI514" s="145"/>
    </row>
    <row r="515" spans="1:61">
      <c r="A515" s="156"/>
      <c r="B515" s="157"/>
      <c r="C515" s="160" t="s">
        <v>487</v>
      </c>
      <c r="D515" s="161"/>
      <c r="E515" s="162">
        <v>24.282299999999999</v>
      </c>
      <c r="F515" s="163"/>
      <c r="G515" s="164"/>
      <c r="H515" s="165"/>
      <c r="I515" s="158"/>
      <c r="J515" s="166"/>
      <c r="K515" s="158"/>
      <c r="M515" s="159" t="s">
        <v>487</v>
      </c>
      <c r="O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67" t="str">
        <f>C514</f>
        <v>ČS3-Š26:(1,62+1,27)/2*9,78*2</v>
      </c>
      <c r="BE515" s="145"/>
      <c r="BF515" s="145"/>
      <c r="BG515" s="145"/>
      <c r="BH515" s="145"/>
      <c r="BI515" s="145"/>
    </row>
    <row r="516" spans="1:61">
      <c r="A516" s="156"/>
      <c r="B516" s="157"/>
      <c r="C516" s="160" t="s">
        <v>488</v>
      </c>
      <c r="D516" s="161"/>
      <c r="E516" s="162">
        <v>71.644499999999994</v>
      </c>
      <c r="F516" s="163"/>
      <c r="G516" s="164"/>
      <c r="H516" s="165"/>
      <c r="I516" s="158"/>
      <c r="J516" s="166"/>
      <c r="K516" s="158"/>
      <c r="M516" s="159" t="s">
        <v>488</v>
      </c>
      <c r="O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67" t="str">
        <f>C515</f>
        <v>Š26-27:(1,27+0,90)/2*11,19*2</v>
      </c>
      <c r="BE516" s="145"/>
      <c r="BF516" s="145"/>
      <c r="BG516" s="145"/>
      <c r="BH516" s="145"/>
      <c r="BI516" s="145"/>
    </row>
    <row r="517" spans="1:61">
      <c r="A517" s="156"/>
      <c r="B517" s="157"/>
      <c r="C517" s="160" t="s">
        <v>489</v>
      </c>
      <c r="D517" s="161"/>
      <c r="E517" s="162">
        <v>38.362499999999997</v>
      </c>
      <c r="F517" s="163"/>
      <c r="G517" s="164"/>
      <c r="H517" s="165"/>
      <c r="I517" s="158"/>
      <c r="J517" s="166"/>
      <c r="K517" s="158"/>
      <c r="M517" s="159" t="s">
        <v>489</v>
      </c>
      <c r="O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67" t="str">
        <f>C516</f>
        <v>Š27-28:(0,90+0,55)/2*49,41*2</v>
      </c>
      <c r="BE517" s="145"/>
      <c r="BF517" s="145"/>
      <c r="BG517" s="145"/>
      <c r="BH517" s="145"/>
      <c r="BI517" s="145"/>
    </row>
    <row r="518" spans="1:61">
      <c r="A518" s="156"/>
      <c r="B518" s="157"/>
      <c r="C518" s="160" t="s">
        <v>490</v>
      </c>
      <c r="D518" s="161"/>
      <c r="E518" s="162">
        <v>8.2584999999999997</v>
      </c>
      <c r="F518" s="163"/>
      <c r="G518" s="164"/>
      <c r="H518" s="165"/>
      <c r="I518" s="158"/>
      <c r="J518" s="166"/>
      <c r="K518" s="158"/>
      <c r="M518" s="159" t="s">
        <v>490</v>
      </c>
      <c r="O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67" t="str">
        <f>C517</f>
        <v>Š28-29:(0,55+0,44)/2*38,75*2</v>
      </c>
      <c r="BE518" s="145"/>
      <c r="BF518" s="145"/>
      <c r="BG518" s="145"/>
      <c r="BH518" s="145"/>
      <c r="BI518" s="145"/>
    </row>
    <row r="519" spans="1:61">
      <c r="A519" s="156"/>
      <c r="B519" s="157"/>
      <c r="C519" s="160" t="s">
        <v>491</v>
      </c>
      <c r="D519" s="161"/>
      <c r="E519" s="162">
        <v>15.616199999999999</v>
      </c>
      <c r="F519" s="163"/>
      <c r="G519" s="164"/>
      <c r="H519" s="165"/>
      <c r="I519" s="158"/>
      <c r="J519" s="166"/>
      <c r="K519" s="158"/>
      <c r="M519" s="159" t="s">
        <v>491</v>
      </c>
      <c r="O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  <c r="AV519" s="145"/>
      <c r="AW519" s="145"/>
      <c r="AX519" s="145"/>
      <c r="AY519" s="145"/>
      <c r="AZ519" s="145"/>
      <c r="BA519" s="145"/>
      <c r="BB519" s="145"/>
      <c r="BC519" s="145"/>
      <c r="BD519" s="167" t="str">
        <f>C518</f>
        <v>Š23-30:(0,44+0,39)/2*9,95*2</v>
      </c>
      <c r="BE519" s="145"/>
      <c r="BF519" s="145"/>
      <c r="BG519" s="145"/>
      <c r="BH519" s="145"/>
      <c r="BI519" s="145"/>
    </row>
    <row r="520" spans="1:61">
      <c r="A520" s="156"/>
      <c r="B520" s="157"/>
      <c r="C520" s="160" t="s">
        <v>492</v>
      </c>
      <c r="D520" s="161"/>
      <c r="E520" s="162">
        <v>43.596499999999999</v>
      </c>
      <c r="F520" s="163"/>
      <c r="G520" s="164"/>
      <c r="H520" s="165"/>
      <c r="I520" s="158"/>
      <c r="J520" s="166"/>
      <c r="K520" s="158"/>
      <c r="M520" s="159" t="s">
        <v>492</v>
      </c>
      <c r="O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  <c r="BB520" s="145"/>
      <c r="BC520" s="145"/>
      <c r="BD520" s="167" t="str">
        <f>C519</f>
        <v>Š30-31:(0,39+0,63)/2*15,31*2</v>
      </c>
      <c r="BE520" s="145"/>
      <c r="BF520" s="145"/>
      <c r="BG520" s="145"/>
      <c r="BH520" s="145"/>
      <c r="BI520" s="145"/>
    </row>
    <row r="521" spans="1:61">
      <c r="A521" s="156"/>
      <c r="B521" s="157"/>
      <c r="C521" s="160" t="s">
        <v>232</v>
      </c>
      <c r="D521" s="161"/>
      <c r="E521" s="162">
        <v>0</v>
      </c>
      <c r="F521" s="163"/>
      <c r="G521" s="164"/>
      <c r="H521" s="165"/>
      <c r="I521" s="158"/>
      <c r="J521" s="166"/>
      <c r="K521" s="158"/>
      <c r="M521" s="159"/>
      <c r="O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67" t="str">
        <f>C520</f>
        <v>Š31-32:(0,63+0,22)/2*51,29*2</v>
      </c>
      <c r="BE521" s="145"/>
      <c r="BF521" s="145"/>
      <c r="BG521" s="145"/>
      <c r="BH521" s="145"/>
      <c r="BI521" s="145"/>
    </row>
    <row r="522" spans="1:61">
      <c r="A522" s="156"/>
      <c r="B522" s="157"/>
      <c r="C522" s="160" t="s">
        <v>195</v>
      </c>
      <c r="D522" s="161"/>
      <c r="E522" s="162">
        <v>0</v>
      </c>
      <c r="F522" s="163"/>
      <c r="G522" s="164"/>
      <c r="H522" s="165"/>
      <c r="I522" s="158"/>
      <c r="J522" s="166"/>
      <c r="K522" s="158"/>
      <c r="M522" s="159" t="s">
        <v>195</v>
      </c>
      <c r="O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45"/>
      <c r="AV522" s="145"/>
      <c r="AW522" s="145"/>
      <c r="AX522" s="145"/>
      <c r="AY522" s="145"/>
      <c r="AZ522" s="145"/>
      <c r="BA522" s="145"/>
      <c r="BB522" s="145"/>
      <c r="BC522" s="145"/>
      <c r="BD522" s="167" t="str">
        <f>C521</f>
        <v/>
      </c>
      <c r="BE522" s="145"/>
      <c r="BF522" s="145"/>
      <c r="BG522" s="145"/>
      <c r="BH522" s="145"/>
      <c r="BI522" s="145"/>
    </row>
    <row r="523" spans="1:61">
      <c r="A523" s="156"/>
      <c r="B523" s="157"/>
      <c r="C523" s="160" t="s">
        <v>276</v>
      </c>
      <c r="D523" s="161"/>
      <c r="E523" s="162">
        <v>0</v>
      </c>
      <c r="F523" s="163"/>
      <c r="G523" s="164"/>
      <c r="H523" s="165"/>
      <c r="I523" s="158"/>
      <c r="J523" s="166"/>
      <c r="K523" s="158"/>
      <c r="M523" s="159" t="s">
        <v>276</v>
      </c>
      <c r="O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45"/>
      <c r="AV523" s="145"/>
      <c r="AW523" s="145"/>
      <c r="AX523" s="145"/>
      <c r="AY523" s="145"/>
      <c r="AZ523" s="145"/>
      <c r="BA523" s="145"/>
      <c r="BB523" s="145"/>
      <c r="BC523" s="145"/>
      <c r="BD523" s="167" t="str">
        <f>C522</f>
        <v>D.1.01.16:</v>
      </c>
      <c r="BE523" s="145"/>
      <c r="BF523" s="145"/>
      <c r="BG523" s="145"/>
      <c r="BH523" s="145"/>
      <c r="BI523" s="145"/>
    </row>
    <row r="524" spans="1:61">
      <c r="A524" s="156"/>
      <c r="B524" s="157"/>
      <c r="C524" s="160" t="s">
        <v>493</v>
      </c>
      <c r="D524" s="161"/>
      <c r="E524" s="162">
        <v>13.47</v>
      </c>
      <c r="F524" s="163"/>
      <c r="G524" s="164"/>
      <c r="H524" s="165"/>
      <c r="I524" s="158"/>
      <c r="J524" s="166"/>
      <c r="K524" s="158"/>
      <c r="M524" s="159" t="s">
        <v>493</v>
      </c>
      <c r="O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  <c r="AV524" s="145"/>
      <c r="AW524" s="145"/>
      <c r="AX524" s="145"/>
      <c r="AY524" s="145"/>
      <c r="AZ524" s="145"/>
      <c r="BA524" s="145"/>
      <c r="BB524" s="145"/>
      <c r="BC524" s="145"/>
      <c r="BD524" s="167" t="str">
        <f>C523</f>
        <v>G7:</v>
      </c>
      <c r="BE524" s="145"/>
      <c r="BF524" s="145"/>
      <c r="BG524" s="145"/>
      <c r="BH524" s="145"/>
      <c r="BI524" s="145"/>
    </row>
    <row r="525" spans="1:61">
      <c r="A525" s="156"/>
      <c r="B525" s="157"/>
      <c r="C525" s="160" t="s">
        <v>494</v>
      </c>
      <c r="D525" s="161"/>
      <c r="E525" s="162">
        <v>9.7674000000000003</v>
      </c>
      <c r="F525" s="163"/>
      <c r="G525" s="164"/>
      <c r="H525" s="165"/>
      <c r="I525" s="158"/>
      <c r="J525" s="166"/>
      <c r="K525" s="158"/>
      <c r="M525" s="159" t="s">
        <v>494</v>
      </c>
      <c r="O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  <c r="BB525" s="145"/>
      <c r="BC525" s="145"/>
      <c r="BD525" s="167" t="str">
        <f>C524</f>
        <v>Š23-33:(0,20+0,40)/2*22,45*2</v>
      </c>
      <c r="BE525" s="145"/>
      <c r="BF525" s="145"/>
      <c r="BG525" s="145"/>
      <c r="BH525" s="145"/>
      <c r="BI525" s="145"/>
    </row>
    <row r="526" spans="1:61">
      <c r="A526" s="156"/>
      <c r="B526" s="157"/>
      <c r="C526" s="160" t="s">
        <v>495</v>
      </c>
      <c r="D526" s="161"/>
      <c r="E526" s="162">
        <v>28.298400000000001</v>
      </c>
      <c r="F526" s="163"/>
      <c r="G526" s="164"/>
      <c r="H526" s="165"/>
      <c r="I526" s="158"/>
      <c r="J526" s="166"/>
      <c r="K526" s="158"/>
      <c r="M526" s="159" t="s">
        <v>495</v>
      </c>
      <c r="O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  <c r="BC526" s="145"/>
      <c r="BD526" s="167" t="str">
        <f>C525</f>
        <v>Š33-34:(0,40+0,33)/2*13,38*2</v>
      </c>
      <c r="BE526" s="145"/>
      <c r="BF526" s="145"/>
      <c r="BG526" s="145"/>
      <c r="BH526" s="145"/>
      <c r="BI526" s="145"/>
    </row>
    <row r="527" spans="1:61">
      <c r="A527" s="156"/>
      <c r="B527" s="157"/>
      <c r="C527" s="160" t="s">
        <v>496</v>
      </c>
      <c r="D527" s="161"/>
      <c r="E527" s="162">
        <v>26.006499999999999</v>
      </c>
      <c r="F527" s="163"/>
      <c r="G527" s="164"/>
      <c r="H527" s="165"/>
      <c r="I527" s="158"/>
      <c r="J527" s="166"/>
      <c r="K527" s="158"/>
      <c r="M527" s="159" t="s">
        <v>496</v>
      </c>
      <c r="O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  <c r="BC527" s="145"/>
      <c r="BD527" s="167" t="str">
        <f>C526</f>
        <v>Š34-35:(0,33+0,45)/2*36,28*2</v>
      </c>
      <c r="BE527" s="145"/>
      <c r="BF527" s="145"/>
      <c r="BG527" s="145"/>
      <c r="BH527" s="145"/>
      <c r="BI527" s="145"/>
    </row>
    <row r="528" spans="1:61">
      <c r="A528" s="156"/>
      <c r="B528" s="157"/>
      <c r="C528" s="160" t="s">
        <v>232</v>
      </c>
      <c r="D528" s="161"/>
      <c r="E528" s="162">
        <v>0</v>
      </c>
      <c r="F528" s="163"/>
      <c r="G528" s="164"/>
      <c r="H528" s="165"/>
      <c r="I528" s="158"/>
      <c r="J528" s="166"/>
      <c r="K528" s="158"/>
      <c r="M528" s="159"/>
      <c r="O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  <c r="BB528" s="145"/>
      <c r="BC528" s="145"/>
      <c r="BD528" s="167" t="str">
        <f>C527</f>
        <v>Š35-36:(0,45+0,20)/2*40,01*2</v>
      </c>
      <c r="BE528" s="145"/>
      <c r="BF528" s="145"/>
      <c r="BG528" s="145"/>
      <c r="BH528" s="145"/>
      <c r="BI528" s="145"/>
    </row>
    <row r="529" spans="1:61">
      <c r="A529" s="156"/>
      <c r="B529" s="157"/>
      <c r="C529" s="160" t="s">
        <v>283</v>
      </c>
      <c r="D529" s="161"/>
      <c r="E529" s="162">
        <v>0</v>
      </c>
      <c r="F529" s="163"/>
      <c r="G529" s="164"/>
      <c r="H529" s="165"/>
      <c r="I529" s="158"/>
      <c r="J529" s="166"/>
      <c r="K529" s="158"/>
      <c r="M529" s="159" t="s">
        <v>283</v>
      </c>
      <c r="O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  <c r="BC529" s="145"/>
      <c r="BD529" s="167" t="str">
        <f>C528</f>
        <v/>
      </c>
      <c r="BE529" s="145"/>
      <c r="BF529" s="145"/>
      <c r="BG529" s="145"/>
      <c r="BH529" s="145"/>
      <c r="BI529" s="145"/>
    </row>
    <row r="530" spans="1:61">
      <c r="A530" s="156"/>
      <c r="B530" s="157"/>
      <c r="C530" s="160" t="s">
        <v>497</v>
      </c>
      <c r="D530" s="161"/>
      <c r="E530" s="162">
        <v>9.9466000000000001</v>
      </c>
      <c r="F530" s="163"/>
      <c r="G530" s="164"/>
      <c r="H530" s="165"/>
      <c r="I530" s="158"/>
      <c r="J530" s="166"/>
      <c r="K530" s="158"/>
      <c r="M530" s="159" t="s">
        <v>497</v>
      </c>
      <c r="O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67" t="str">
        <f>C529</f>
        <v>G8:</v>
      </c>
      <c r="BE530" s="145"/>
      <c r="BF530" s="145"/>
      <c r="BG530" s="145"/>
      <c r="BH530" s="145"/>
      <c r="BI530" s="145"/>
    </row>
    <row r="531" spans="1:61">
      <c r="A531" s="156"/>
      <c r="B531" s="157"/>
      <c r="C531" s="160" t="s">
        <v>498</v>
      </c>
      <c r="D531" s="161"/>
      <c r="E531" s="162">
        <v>31.955200000000001</v>
      </c>
      <c r="F531" s="163"/>
      <c r="G531" s="164"/>
      <c r="H531" s="165"/>
      <c r="I531" s="158"/>
      <c r="J531" s="166"/>
      <c r="K531" s="158"/>
      <c r="M531" s="159" t="s">
        <v>498</v>
      </c>
      <c r="O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45"/>
      <c r="BB531" s="145"/>
      <c r="BC531" s="145"/>
      <c r="BD531" s="167" t="str">
        <f>C530</f>
        <v>Š30-37:(0,38+0,44)/2*12,13*2</v>
      </c>
      <c r="BE531" s="145"/>
      <c r="BF531" s="145"/>
      <c r="BG531" s="145"/>
      <c r="BH531" s="145"/>
      <c r="BI531" s="145"/>
    </row>
    <row r="532" spans="1:61">
      <c r="A532" s="156"/>
      <c r="B532" s="157"/>
      <c r="C532" s="160" t="s">
        <v>499</v>
      </c>
      <c r="D532" s="161"/>
      <c r="E532" s="162">
        <v>12.663</v>
      </c>
      <c r="F532" s="163"/>
      <c r="G532" s="164"/>
      <c r="H532" s="165"/>
      <c r="I532" s="158"/>
      <c r="J532" s="166"/>
      <c r="K532" s="158"/>
      <c r="M532" s="159" t="s">
        <v>499</v>
      </c>
      <c r="O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45"/>
      <c r="AV532" s="145"/>
      <c r="AW532" s="145"/>
      <c r="AX532" s="145"/>
      <c r="AY532" s="145"/>
      <c r="AZ532" s="145"/>
      <c r="BA532" s="145"/>
      <c r="BB532" s="145"/>
      <c r="BC532" s="145"/>
      <c r="BD532" s="167" t="str">
        <f>C531</f>
        <v>Š37-38:(0,44+0,20)/2*49,93*2</v>
      </c>
      <c r="BE532" s="145"/>
      <c r="BF532" s="145"/>
      <c r="BG532" s="145"/>
      <c r="BH532" s="145"/>
      <c r="BI532" s="145"/>
    </row>
    <row r="533" spans="1:61">
      <c r="A533" s="156"/>
      <c r="B533" s="157"/>
      <c r="C533" s="160" t="s">
        <v>500</v>
      </c>
      <c r="D533" s="161"/>
      <c r="E533" s="162">
        <v>6.1656000000000004</v>
      </c>
      <c r="F533" s="163"/>
      <c r="G533" s="164"/>
      <c r="H533" s="165"/>
      <c r="I533" s="158"/>
      <c r="J533" s="166"/>
      <c r="K533" s="158"/>
      <c r="M533" s="159" t="s">
        <v>500</v>
      </c>
      <c r="O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67" t="str">
        <f>C532</f>
        <v>Š38-39:(0,20+0,22)/2*30,15*2</v>
      </c>
      <c r="BE533" s="145"/>
      <c r="BF533" s="145"/>
      <c r="BG533" s="145"/>
      <c r="BH533" s="145"/>
      <c r="BI533" s="145"/>
    </row>
    <row r="534" spans="1:61">
      <c r="A534" s="156"/>
      <c r="B534" s="157"/>
      <c r="C534" s="160" t="s">
        <v>501</v>
      </c>
      <c r="D534" s="161"/>
      <c r="E534" s="162">
        <v>14.976000000000001</v>
      </c>
      <c r="F534" s="163"/>
      <c r="G534" s="164"/>
      <c r="H534" s="165"/>
      <c r="I534" s="158"/>
      <c r="J534" s="166"/>
      <c r="K534" s="158"/>
      <c r="M534" s="159" t="s">
        <v>501</v>
      </c>
      <c r="O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67" t="str">
        <f>C533</f>
        <v>Š39-40:(0,22+0,20)/2*14,68*2</v>
      </c>
      <c r="BE534" s="145"/>
      <c r="BF534" s="145"/>
      <c r="BG534" s="145"/>
      <c r="BH534" s="145"/>
      <c r="BI534" s="145"/>
    </row>
    <row r="535" spans="1:61">
      <c r="A535" s="156"/>
      <c r="B535" s="157"/>
      <c r="C535" s="160" t="s">
        <v>502</v>
      </c>
      <c r="D535" s="161"/>
      <c r="E535" s="162">
        <v>13.359</v>
      </c>
      <c r="F535" s="163"/>
      <c r="G535" s="164"/>
      <c r="H535" s="165"/>
      <c r="I535" s="158"/>
      <c r="J535" s="166"/>
      <c r="K535" s="158"/>
      <c r="M535" s="159" t="s">
        <v>502</v>
      </c>
      <c r="O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  <c r="BB535" s="145"/>
      <c r="BC535" s="145"/>
      <c r="BD535" s="167" t="str">
        <f>C534</f>
        <v>Š40-41:(0,20+0,10)/2*49,92*2</v>
      </c>
      <c r="BE535" s="145"/>
      <c r="BF535" s="145"/>
      <c r="BG535" s="145"/>
      <c r="BH535" s="145"/>
      <c r="BI535" s="145"/>
    </row>
    <row r="536" spans="1:61">
      <c r="A536" s="156"/>
      <c r="B536" s="157"/>
      <c r="C536" s="160" t="s">
        <v>232</v>
      </c>
      <c r="D536" s="161"/>
      <c r="E536" s="162">
        <v>0</v>
      </c>
      <c r="F536" s="163"/>
      <c r="G536" s="164"/>
      <c r="H536" s="165"/>
      <c r="I536" s="158"/>
      <c r="J536" s="166"/>
      <c r="K536" s="158"/>
      <c r="M536" s="159"/>
      <c r="O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  <c r="BC536" s="145"/>
      <c r="BD536" s="167" t="str">
        <f>C535</f>
        <v>Š41-42:(0,10+0,20)/2*44,53*2</v>
      </c>
      <c r="BE536" s="145"/>
      <c r="BF536" s="145"/>
      <c r="BG536" s="145"/>
      <c r="BH536" s="145"/>
      <c r="BI536" s="145"/>
    </row>
    <row r="537" spans="1:61">
      <c r="A537" s="156"/>
      <c r="B537" s="157"/>
      <c r="C537" s="160" t="s">
        <v>291</v>
      </c>
      <c r="D537" s="161"/>
      <c r="E537" s="162">
        <v>0</v>
      </c>
      <c r="F537" s="163"/>
      <c r="G537" s="164"/>
      <c r="H537" s="165"/>
      <c r="I537" s="158"/>
      <c r="J537" s="166"/>
      <c r="K537" s="158"/>
      <c r="M537" s="159" t="s">
        <v>291</v>
      </c>
      <c r="O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67" t="str">
        <f>C536</f>
        <v/>
      </c>
      <c r="BE537" s="145"/>
      <c r="BF537" s="145"/>
      <c r="BG537" s="145"/>
      <c r="BH537" s="145"/>
      <c r="BI537" s="145"/>
    </row>
    <row r="538" spans="1:61">
      <c r="A538" s="156"/>
      <c r="B538" s="157"/>
      <c r="C538" s="160" t="s">
        <v>292</v>
      </c>
      <c r="D538" s="161"/>
      <c r="E538" s="162">
        <v>0</v>
      </c>
      <c r="F538" s="163"/>
      <c r="G538" s="164"/>
      <c r="H538" s="165"/>
      <c r="I538" s="158"/>
      <c r="J538" s="166"/>
      <c r="K538" s="158"/>
      <c r="M538" s="159" t="s">
        <v>292</v>
      </c>
      <c r="O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67" t="str">
        <f>C537</f>
        <v>D.1.01.17:</v>
      </c>
      <c r="BE538" s="145"/>
      <c r="BF538" s="145"/>
      <c r="BG538" s="145"/>
      <c r="BH538" s="145"/>
      <c r="BI538" s="145"/>
    </row>
    <row r="539" spans="1:61">
      <c r="A539" s="156"/>
      <c r="B539" s="157"/>
      <c r="C539" s="160" t="s">
        <v>503</v>
      </c>
      <c r="D539" s="161"/>
      <c r="E539" s="162">
        <v>21.189599999999999</v>
      </c>
      <c r="F539" s="163"/>
      <c r="G539" s="164"/>
      <c r="H539" s="165"/>
      <c r="I539" s="158"/>
      <c r="J539" s="166"/>
      <c r="K539" s="158"/>
      <c r="M539" s="159" t="s">
        <v>503</v>
      </c>
      <c r="O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  <c r="BB539" s="145"/>
      <c r="BC539" s="145"/>
      <c r="BD539" s="167" t="str">
        <f>C538</f>
        <v>G9:</v>
      </c>
      <c r="BE539" s="145"/>
      <c r="BF539" s="145"/>
      <c r="BG539" s="145"/>
      <c r="BH539" s="145"/>
      <c r="BI539" s="145"/>
    </row>
    <row r="540" spans="1:61">
      <c r="A540" s="156"/>
      <c r="B540" s="157"/>
      <c r="C540" s="160" t="s">
        <v>504</v>
      </c>
      <c r="D540" s="161"/>
      <c r="E540" s="162">
        <v>122.98</v>
      </c>
      <c r="F540" s="163"/>
      <c r="G540" s="164"/>
      <c r="H540" s="165"/>
      <c r="I540" s="158"/>
      <c r="J540" s="166"/>
      <c r="K540" s="158"/>
      <c r="M540" s="159" t="s">
        <v>504</v>
      </c>
      <c r="O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  <c r="BC540" s="145"/>
      <c r="BD540" s="167" t="str">
        <f>C539</f>
        <v>ČS4-Š43:(1,71+1,53)/2*6,54*2</v>
      </c>
      <c r="BE540" s="145"/>
      <c r="BF540" s="145"/>
      <c r="BG540" s="145"/>
      <c r="BH540" s="145"/>
      <c r="BI540" s="145"/>
    </row>
    <row r="541" spans="1:61">
      <c r="A541" s="156"/>
      <c r="B541" s="157"/>
      <c r="C541" s="160" t="s">
        <v>505</v>
      </c>
      <c r="D541" s="161"/>
      <c r="E541" s="162">
        <v>50.692</v>
      </c>
      <c r="F541" s="163"/>
      <c r="G541" s="164"/>
      <c r="H541" s="165"/>
      <c r="I541" s="158"/>
      <c r="J541" s="166"/>
      <c r="K541" s="158"/>
      <c r="M541" s="159" t="s">
        <v>505</v>
      </c>
      <c r="O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  <c r="BB541" s="145"/>
      <c r="BC541" s="145"/>
      <c r="BD541" s="167" t="str">
        <f>C540</f>
        <v>Š43-44:(1,53+1,07)/2*47,30*2</v>
      </c>
      <c r="BE541" s="145"/>
      <c r="BF541" s="145"/>
      <c r="BG541" s="145"/>
      <c r="BH541" s="145"/>
      <c r="BI541" s="145"/>
    </row>
    <row r="542" spans="1:61">
      <c r="A542" s="156"/>
      <c r="B542" s="157"/>
      <c r="C542" s="160" t="s">
        <v>506</v>
      </c>
      <c r="D542" s="161"/>
      <c r="E542" s="162">
        <v>26.613499999999998</v>
      </c>
      <c r="F542" s="163"/>
      <c r="G542" s="164"/>
      <c r="H542" s="165"/>
      <c r="I542" s="158"/>
      <c r="J542" s="166"/>
      <c r="K542" s="158"/>
      <c r="M542" s="159" t="s">
        <v>506</v>
      </c>
      <c r="O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  <c r="BC542" s="145"/>
      <c r="BD542" s="167" t="str">
        <f>C541</f>
        <v>Š44-45:(1,07+0,77)/2*27,55*2</v>
      </c>
      <c r="BE542" s="145"/>
      <c r="BF542" s="145"/>
      <c r="BG542" s="145"/>
      <c r="BH542" s="145"/>
      <c r="BI542" s="145"/>
    </row>
    <row r="543" spans="1:61">
      <c r="A543" s="156"/>
      <c r="B543" s="157"/>
      <c r="C543" s="160" t="s">
        <v>507</v>
      </c>
      <c r="D543" s="161"/>
      <c r="E543" s="162">
        <v>12.9718</v>
      </c>
      <c r="F543" s="163"/>
      <c r="G543" s="164"/>
      <c r="H543" s="165"/>
      <c r="I543" s="158"/>
      <c r="J543" s="166"/>
      <c r="K543" s="158"/>
      <c r="M543" s="159" t="s">
        <v>507</v>
      </c>
      <c r="O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  <c r="BB543" s="145"/>
      <c r="BC543" s="145"/>
      <c r="BD543" s="167" t="str">
        <f>C542</f>
        <v>Š45-46:(0,77+0,78)/2*17,17*2</v>
      </c>
      <c r="BE543" s="145"/>
      <c r="BF543" s="145"/>
      <c r="BG543" s="145"/>
      <c r="BH543" s="145"/>
      <c r="BI543" s="145"/>
    </row>
    <row r="544" spans="1:61">
      <c r="A544" s="156"/>
      <c r="B544" s="157"/>
      <c r="C544" s="160" t="s">
        <v>508</v>
      </c>
      <c r="D544" s="161"/>
      <c r="E544" s="162">
        <v>50.497999999999998</v>
      </c>
      <c r="F544" s="163"/>
      <c r="G544" s="164"/>
      <c r="H544" s="165"/>
      <c r="I544" s="158"/>
      <c r="J544" s="166"/>
      <c r="K544" s="158"/>
      <c r="M544" s="159" t="s">
        <v>508</v>
      </c>
      <c r="O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  <c r="AU544" s="145"/>
      <c r="AV544" s="145"/>
      <c r="AW544" s="145"/>
      <c r="AX544" s="145"/>
      <c r="AY544" s="145"/>
      <c r="AZ544" s="145"/>
      <c r="BA544" s="145"/>
      <c r="BB544" s="145"/>
      <c r="BC544" s="145"/>
      <c r="BD544" s="167" t="str">
        <f>C543</f>
        <v>Š46-47:(0,78+0,80)/2*8,21*2</v>
      </c>
      <c r="BE544" s="145"/>
      <c r="BF544" s="145"/>
      <c r="BG544" s="145"/>
      <c r="BH544" s="145"/>
      <c r="BI544" s="145"/>
    </row>
    <row r="545" spans="1:61">
      <c r="A545" s="156"/>
      <c r="B545" s="157"/>
      <c r="C545" s="160" t="s">
        <v>509</v>
      </c>
      <c r="D545" s="161"/>
      <c r="E545" s="162">
        <v>35.138800000000003</v>
      </c>
      <c r="F545" s="163"/>
      <c r="G545" s="164"/>
      <c r="H545" s="165"/>
      <c r="I545" s="158"/>
      <c r="J545" s="166"/>
      <c r="K545" s="158"/>
      <c r="M545" s="159" t="s">
        <v>509</v>
      </c>
      <c r="O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67" t="str">
        <f>C544</f>
        <v>Š47-48:(0,80+0,60)/2*36,07*2</v>
      </c>
      <c r="BE545" s="145"/>
      <c r="BF545" s="145"/>
      <c r="BG545" s="145"/>
      <c r="BH545" s="145"/>
      <c r="BI545" s="145"/>
    </row>
    <row r="546" spans="1:61">
      <c r="A546" s="156"/>
      <c r="B546" s="157"/>
      <c r="C546" s="160" t="s">
        <v>510</v>
      </c>
      <c r="D546" s="161"/>
      <c r="E546" s="162">
        <v>26.415199999999999</v>
      </c>
      <c r="F546" s="163"/>
      <c r="G546" s="164"/>
      <c r="H546" s="165"/>
      <c r="I546" s="158"/>
      <c r="J546" s="166"/>
      <c r="K546" s="158"/>
      <c r="M546" s="159" t="s">
        <v>510</v>
      </c>
      <c r="O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67" t="str">
        <f>C545</f>
        <v>Š48-49:(0,60+0,47)/2*32,84*2</v>
      </c>
      <c r="BE546" s="145"/>
      <c r="BF546" s="145"/>
      <c r="BG546" s="145"/>
      <c r="BH546" s="145"/>
      <c r="BI546" s="145"/>
    </row>
    <row r="547" spans="1:61">
      <c r="A547" s="156"/>
      <c r="B547" s="157"/>
      <c r="C547" s="160" t="s">
        <v>511</v>
      </c>
      <c r="D547" s="161"/>
      <c r="E547" s="162">
        <v>37.8994</v>
      </c>
      <c r="F547" s="163"/>
      <c r="G547" s="164"/>
      <c r="H547" s="165"/>
      <c r="I547" s="158"/>
      <c r="J547" s="166"/>
      <c r="K547" s="158"/>
      <c r="M547" s="159" t="s">
        <v>511</v>
      </c>
      <c r="O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  <c r="BA547" s="145"/>
      <c r="BB547" s="145"/>
      <c r="BC547" s="145"/>
      <c r="BD547" s="167" t="str">
        <f>C546</f>
        <v>Š49-50:(0,47+0,42)/2*29,68*2</v>
      </c>
      <c r="BE547" s="145"/>
      <c r="BF547" s="145"/>
      <c r="BG547" s="145"/>
      <c r="BH547" s="145"/>
      <c r="BI547" s="145"/>
    </row>
    <row r="548" spans="1:61">
      <c r="A548" s="156"/>
      <c r="B548" s="157"/>
      <c r="C548" s="160" t="s">
        <v>512</v>
      </c>
      <c r="D548" s="161"/>
      <c r="E548" s="162">
        <v>23.490600000000001</v>
      </c>
      <c r="F548" s="163"/>
      <c r="G548" s="164"/>
      <c r="H548" s="165"/>
      <c r="I548" s="158"/>
      <c r="J548" s="166"/>
      <c r="K548" s="158"/>
      <c r="M548" s="159" t="s">
        <v>512</v>
      </c>
      <c r="O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45"/>
      <c r="BB548" s="145"/>
      <c r="BC548" s="145"/>
      <c r="BD548" s="167" t="str">
        <f>C547</f>
        <v>Š50-51:(0,42+0,35)/2*49,22*2</v>
      </c>
      <c r="BE548" s="145"/>
      <c r="BF548" s="145"/>
      <c r="BG548" s="145"/>
      <c r="BH548" s="145"/>
      <c r="BI548" s="145"/>
    </row>
    <row r="549" spans="1:61">
      <c r="A549" s="156"/>
      <c r="B549" s="157"/>
      <c r="C549" s="160" t="s">
        <v>513</v>
      </c>
      <c r="D549" s="161"/>
      <c r="E549" s="162">
        <v>4.5008999999999997</v>
      </c>
      <c r="F549" s="163"/>
      <c r="G549" s="164"/>
      <c r="H549" s="165"/>
      <c r="I549" s="158"/>
      <c r="J549" s="166"/>
      <c r="K549" s="158"/>
      <c r="M549" s="159" t="s">
        <v>513</v>
      </c>
      <c r="O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  <c r="BB549" s="145"/>
      <c r="BC549" s="145"/>
      <c r="BD549" s="167" t="str">
        <f>C548</f>
        <v>Š51-52:(0,35+0,12)/2*49,98*2</v>
      </c>
      <c r="BE549" s="145"/>
      <c r="BF549" s="145"/>
      <c r="BG549" s="145"/>
      <c r="BH549" s="145"/>
      <c r="BI549" s="145"/>
    </row>
    <row r="550" spans="1:61">
      <c r="A550" s="156"/>
      <c r="B550" s="157"/>
      <c r="C550" s="160" t="s">
        <v>514</v>
      </c>
      <c r="D550" s="161"/>
      <c r="E550" s="162">
        <v>0</v>
      </c>
      <c r="F550" s="163"/>
      <c r="G550" s="164"/>
      <c r="H550" s="165"/>
      <c r="I550" s="158"/>
      <c r="J550" s="166"/>
      <c r="K550" s="158"/>
      <c r="M550" s="159" t="s">
        <v>514</v>
      </c>
      <c r="O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  <c r="BA550" s="145"/>
      <c r="BB550" s="145"/>
      <c r="BC550" s="145"/>
      <c r="BD550" s="167" t="str">
        <f>C549</f>
        <v>Š52-53:(0,12-0,03)/2*50,01*2</v>
      </c>
      <c r="BE550" s="145"/>
      <c r="BF550" s="145"/>
      <c r="BG550" s="145"/>
      <c r="BH550" s="145"/>
      <c r="BI550" s="145"/>
    </row>
    <row r="551" spans="1:61">
      <c r="A551" s="156"/>
      <c r="B551" s="157"/>
      <c r="C551" s="160" t="s">
        <v>515</v>
      </c>
      <c r="D551" s="161"/>
      <c r="E551" s="162">
        <v>1.3962000000000001</v>
      </c>
      <c r="F551" s="163"/>
      <c r="G551" s="164"/>
      <c r="H551" s="165"/>
      <c r="I551" s="158"/>
      <c r="J551" s="166"/>
      <c r="K551" s="158"/>
      <c r="M551" s="159" t="s">
        <v>515</v>
      </c>
      <c r="O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  <c r="BB551" s="145"/>
      <c r="BC551" s="145"/>
      <c r="BD551" s="167" t="str">
        <f>C550</f>
        <v>Š53-54:(-0,03+0,03)/2*8,75*2</v>
      </c>
      <c r="BE551" s="145"/>
      <c r="BF551" s="145"/>
      <c r="BG551" s="145"/>
      <c r="BH551" s="145"/>
      <c r="BI551" s="145"/>
    </row>
    <row r="552" spans="1:61">
      <c r="A552" s="156"/>
      <c r="B552" s="157"/>
      <c r="C552" s="160" t="s">
        <v>516</v>
      </c>
      <c r="D552" s="161"/>
      <c r="E552" s="162">
        <v>0</v>
      </c>
      <c r="F552" s="163"/>
      <c r="G552" s="164"/>
      <c r="H552" s="165"/>
      <c r="I552" s="158"/>
      <c r="J552" s="166"/>
      <c r="K552" s="158"/>
      <c r="M552" s="159" t="s">
        <v>516</v>
      </c>
      <c r="O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  <c r="BC552" s="145"/>
      <c r="BD552" s="167" t="str">
        <f>C551</f>
        <v>Š54-55:0,03*23,27*2</v>
      </c>
      <c r="BE552" s="145"/>
      <c r="BF552" s="145"/>
      <c r="BG552" s="145"/>
      <c r="BH552" s="145"/>
      <c r="BI552" s="145"/>
    </row>
    <row r="553" spans="1:61">
      <c r="A553" s="156"/>
      <c r="B553" s="157"/>
      <c r="C553" s="160" t="s">
        <v>517</v>
      </c>
      <c r="D553" s="161"/>
      <c r="E553" s="162">
        <v>0</v>
      </c>
      <c r="F553" s="163"/>
      <c r="G553" s="164"/>
      <c r="H553" s="165"/>
      <c r="I553" s="158"/>
      <c r="J553" s="166"/>
      <c r="K553" s="158"/>
      <c r="M553" s="159" t="s">
        <v>517</v>
      </c>
      <c r="O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67" t="str">
        <f>C552</f>
        <v>Š55-56:0</v>
      </c>
      <c r="BE553" s="145"/>
      <c r="BF553" s="145"/>
      <c r="BG553" s="145"/>
      <c r="BH553" s="145"/>
      <c r="BI553" s="145"/>
    </row>
    <row r="554" spans="1:61">
      <c r="A554" s="156"/>
      <c r="B554" s="157"/>
      <c r="C554" s="160" t="s">
        <v>232</v>
      </c>
      <c r="D554" s="161"/>
      <c r="E554" s="162">
        <v>0</v>
      </c>
      <c r="F554" s="163"/>
      <c r="G554" s="164"/>
      <c r="H554" s="165"/>
      <c r="I554" s="158"/>
      <c r="J554" s="166"/>
      <c r="K554" s="158"/>
      <c r="M554" s="159"/>
      <c r="O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67" t="str">
        <f>C553</f>
        <v>Š56-57:0</v>
      </c>
      <c r="BE554" s="145"/>
      <c r="BF554" s="145"/>
      <c r="BG554" s="145"/>
      <c r="BH554" s="145"/>
      <c r="BI554" s="145"/>
    </row>
    <row r="555" spans="1:61">
      <c r="A555" s="156"/>
      <c r="B555" s="157"/>
      <c r="C555" s="160" t="s">
        <v>198</v>
      </c>
      <c r="D555" s="161"/>
      <c r="E555" s="162">
        <v>0</v>
      </c>
      <c r="F555" s="163"/>
      <c r="G555" s="164"/>
      <c r="H555" s="165"/>
      <c r="I555" s="158"/>
      <c r="J555" s="166"/>
      <c r="K555" s="158"/>
      <c r="M555" s="159" t="s">
        <v>198</v>
      </c>
      <c r="O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  <c r="BA555" s="145"/>
      <c r="BB555" s="145"/>
      <c r="BC555" s="145"/>
      <c r="BD555" s="167" t="str">
        <f>C554</f>
        <v/>
      </c>
      <c r="BE555" s="145"/>
      <c r="BF555" s="145"/>
      <c r="BG555" s="145"/>
      <c r="BH555" s="145"/>
      <c r="BI555" s="145"/>
    </row>
    <row r="556" spans="1:61">
      <c r="A556" s="156"/>
      <c r="B556" s="157"/>
      <c r="C556" s="160" t="s">
        <v>312</v>
      </c>
      <c r="D556" s="161"/>
      <c r="E556" s="162">
        <v>0</v>
      </c>
      <c r="F556" s="163"/>
      <c r="G556" s="164"/>
      <c r="H556" s="165"/>
      <c r="I556" s="158"/>
      <c r="J556" s="166"/>
      <c r="K556" s="158"/>
      <c r="M556" s="159" t="s">
        <v>312</v>
      </c>
      <c r="O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  <c r="AV556" s="145"/>
      <c r="AW556" s="145"/>
      <c r="AX556" s="145"/>
      <c r="AY556" s="145"/>
      <c r="AZ556" s="145"/>
      <c r="BA556" s="145"/>
      <c r="BB556" s="145"/>
      <c r="BC556" s="145"/>
      <c r="BD556" s="167" t="str">
        <f>C555</f>
        <v>D.1.01.18:</v>
      </c>
      <c r="BE556" s="145"/>
      <c r="BF556" s="145"/>
      <c r="BG556" s="145"/>
      <c r="BH556" s="145"/>
      <c r="BI556" s="145"/>
    </row>
    <row r="557" spans="1:61">
      <c r="A557" s="156"/>
      <c r="B557" s="157"/>
      <c r="C557" s="160" t="s">
        <v>518</v>
      </c>
      <c r="D557" s="161"/>
      <c r="E557" s="162">
        <v>25.657599999999999</v>
      </c>
      <c r="F557" s="163"/>
      <c r="G557" s="164"/>
      <c r="H557" s="165"/>
      <c r="I557" s="158"/>
      <c r="J557" s="166"/>
      <c r="K557" s="158"/>
      <c r="M557" s="159" t="s">
        <v>518</v>
      </c>
      <c r="O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  <c r="BB557" s="145"/>
      <c r="BC557" s="145"/>
      <c r="BD557" s="167" t="str">
        <f>C556</f>
        <v>G10:</v>
      </c>
      <c r="BE557" s="145"/>
      <c r="BF557" s="145"/>
      <c r="BG557" s="145"/>
      <c r="BH557" s="145"/>
      <c r="BI557" s="145"/>
    </row>
    <row r="558" spans="1:61">
      <c r="A558" s="156"/>
      <c r="B558" s="157"/>
      <c r="C558" s="160" t="s">
        <v>519</v>
      </c>
      <c r="D558" s="161"/>
      <c r="E558" s="162">
        <v>78.028999999999996</v>
      </c>
      <c r="F558" s="163"/>
      <c r="G558" s="164"/>
      <c r="H558" s="165"/>
      <c r="I558" s="158"/>
      <c r="J558" s="166"/>
      <c r="K558" s="158"/>
      <c r="M558" s="159" t="s">
        <v>519</v>
      </c>
      <c r="O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  <c r="BA558" s="145"/>
      <c r="BB558" s="145"/>
      <c r="BC558" s="145"/>
      <c r="BD558" s="167" t="str">
        <f>C557</f>
        <v>Š44-58:(1,08+1,03)/2*12,16*2</v>
      </c>
      <c r="BE558" s="145"/>
      <c r="BF558" s="145"/>
      <c r="BG558" s="145"/>
      <c r="BH558" s="145"/>
      <c r="BI558" s="145"/>
    </row>
    <row r="559" spans="1:61">
      <c r="A559" s="156"/>
      <c r="B559" s="157"/>
      <c r="C559" s="160" t="s">
        <v>520</v>
      </c>
      <c r="D559" s="161"/>
      <c r="E559" s="162">
        <v>16.044599999999999</v>
      </c>
      <c r="F559" s="163"/>
      <c r="G559" s="164"/>
      <c r="H559" s="165"/>
      <c r="I559" s="158"/>
      <c r="J559" s="166"/>
      <c r="K559" s="158"/>
      <c r="M559" s="159" t="s">
        <v>520</v>
      </c>
      <c r="O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  <c r="BA559" s="145"/>
      <c r="BB559" s="145"/>
      <c r="BC559" s="145"/>
      <c r="BD559" s="167" t="str">
        <f>C558</f>
        <v>Š58-59:(1,03+0,54)/2*49,70*2</v>
      </c>
      <c r="BE559" s="145"/>
      <c r="BF559" s="145"/>
      <c r="BG559" s="145"/>
      <c r="BH559" s="145"/>
      <c r="BI559" s="145"/>
    </row>
    <row r="560" spans="1:61">
      <c r="A560" s="156"/>
      <c r="B560" s="157"/>
      <c r="C560" s="160" t="s">
        <v>232</v>
      </c>
      <c r="D560" s="161"/>
      <c r="E560" s="162">
        <v>0</v>
      </c>
      <c r="F560" s="163"/>
      <c r="G560" s="164"/>
      <c r="H560" s="165"/>
      <c r="I560" s="158"/>
      <c r="J560" s="166"/>
      <c r="K560" s="158"/>
      <c r="M560" s="159"/>
      <c r="O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  <c r="BA560" s="145"/>
      <c r="BB560" s="145"/>
      <c r="BC560" s="145"/>
      <c r="BD560" s="167" t="str">
        <f>C559</f>
        <v>Š59-60:(0,54-0,15)/2*41,14*2</v>
      </c>
      <c r="BE560" s="145"/>
      <c r="BF560" s="145"/>
      <c r="BG560" s="145"/>
      <c r="BH560" s="145"/>
      <c r="BI560" s="145"/>
    </row>
    <row r="561" spans="1:104">
      <c r="A561" s="156"/>
      <c r="B561" s="157"/>
      <c r="C561" s="160" t="s">
        <v>317</v>
      </c>
      <c r="D561" s="161"/>
      <c r="E561" s="162">
        <v>0</v>
      </c>
      <c r="F561" s="163"/>
      <c r="G561" s="164"/>
      <c r="H561" s="165"/>
      <c r="I561" s="158"/>
      <c r="J561" s="166"/>
      <c r="K561" s="158"/>
      <c r="M561" s="159" t="s">
        <v>317</v>
      </c>
      <c r="O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5"/>
      <c r="AZ561" s="145"/>
      <c r="BA561" s="145"/>
      <c r="BB561" s="145"/>
      <c r="BC561" s="145"/>
      <c r="BD561" s="167" t="str">
        <f>C560</f>
        <v/>
      </c>
      <c r="BE561" s="145"/>
      <c r="BF561" s="145"/>
      <c r="BG561" s="145"/>
      <c r="BH561" s="145"/>
      <c r="BI561" s="145"/>
    </row>
    <row r="562" spans="1:104">
      <c r="A562" s="156"/>
      <c r="B562" s="157"/>
      <c r="C562" s="160" t="s">
        <v>521</v>
      </c>
      <c r="D562" s="161"/>
      <c r="E562" s="162">
        <v>3.0413999999999999</v>
      </c>
      <c r="F562" s="163"/>
      <c r="G562" s="164"/>
      <c r="H562" s="165"/>
      <c r="I562" s="158"/>
      <c r="J562" s="166"/>
      <c r="K562" s="158"/>
      <c r="M562" s="159" t="s">
        <v>521</v>
      </c>
      <c r="O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  <c r="BA562" s="145"/>
      <c r="BB562" s="145"/>
      <c r="BC562" s="145"/>
      <c r="BD562" s="167" t="str">
        <f>C561</f>
        <v>G11:</v>
      </c>
      <c r="BE562" s="145"/>
      <c r="BF562" s="145"/>
      <c r="BG562" s="145"/>
      <c r="BH562" s="145"/>
      <c r="BI562" s="145"/>
    </row>
    <row r="563" spans="1:104">
      <c r="A563" s="156"/>
      <c r="B563" s="157"/>
      <c r="C563" s="160" t="s">
        <v>522</v>
      </c>
      <c r="D563" s="161"/>
      <c r="E563" s="162">
        <v>10.506399999999999</v>
      </c>
      <c r="F563" s="163"/>
      <c r="G563" s="164"/>
      <c r="H563" s="165"/>
      <c r="I563" s="158"/>
      <c r="J563" s="166"/>
      <c r="K563" s="158"/>
      <c r="M563" s="159" t="s">
        <v>522</v>
      </c>
      <c r="O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  <c r="BA563" s="145"/>
      <c r="BB563" s="145"/>
      <c r="BC563" s="145"/>
      <c r="BD563" s="167" t="str">
        <f>C562</f>
        <v>Š49-61:(0,48+0,63)/2*(12,74-8-2)*2</v>
      </c>
      <c r="BE563" s="145"/>
      <c r="BF563" s="145"/>
      <c r="BG563" s="145"/>
      <c r="BH563" s="145"/>
      <c r="BI563" s="145"/>
    </row>
    <row r="564" spans="1:104">
      <c r="A564" s="156"/>
      <c r="B564" s="157"/>
      <c r="C564" s="160" t="s">
        <v>232</v>
      </c>
      <c r="D564" s="161"/>
      <c r="E564" s="162">
        <v>0</v>
      </c>
      <c r="F564" s="163"/>
      <c r="G564" s="164"/>
      <c r="H564" s="165"/>
      <c r="I564" s="158"/>
      <c r="J564" s="166"/>
      <c r="K564" s="158"/>
      <c r="M564" s="159"/>
      <c r="O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67" t="str">
        <f>C563</f>
        <v>Š61-62:(0,63-0,17)/2*(31,84-9)*2</v>
      </c>
      <c r="BE564" s="145"/>
      <c r="BF564" s="145"/>
      <c r="BG564" s="145"/>
      <c r="BH564" s="145"/>
      <c r="BI564" s="145"/>
    </row>
    <row r="565" spans="1:104">
      <c r="A565" s="156"/>
      <c r="B565" s="157"/>
      <c r="C565" s="160" t="s">
        <v>321</v>
      </c>
      <c r="D565" s="161"/>
      <c r="E565" s="162">
        <v>0</v>
      </c>
      <c r="F565" s="163"/>
      <c r="G565" s="164"/>
      <c r="H565" s="165"/>
      <c r="I565" s="158"/>
      <c r="J565" s="166"/>
      <c r="K565" s="158"/>
      <c r="M565" s="159" t="s">
        <v>321</v>
      </c>
      <c r="O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67" t="str">
        <f>C564</f>
        <v/>
      </c>
      <c r="BE565" s="145"/>
      <c r="BF565" s="145"/>
      <c r="BG565" s="145"/>
      <c r="BH565" s="145"/>
      <c r="BI565" s="145"/>
    </row>
    <row r="566" spans="1:104">
      <c r="A566" s="156"/>
      <c r="B566" s="157"/>
      <c r="C566" s="160" t="s">
        <v>523</v>
      </c>
      <c r="D566" s="161"/>
      <c r="E566" s="162">
        <v>16.68</v>
      </c>
      <c r="F566" s="163"/>
      <c r="G566" s="164"/>
      <c r="H566" s="165"/>
      <c r="I566" s="158"/>
      <c r="J566" s="166"/>
      <c r="K566" s="158"/>
      <c r="M566" s="159" t="s">
        <v>523</v>
      </c>
      <c r="O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67" t="str">
        <f>C565</f>
        <v>G12:</v>
      </c>
      <c r="BE566" s="145"/>
      <c r="BF566" s="145"/>
      <c r="BG566" s="145"/>
      <c r="BH566" s="145"/>
      <c r="BI566" s="145"/>
    </row>
    <row r="567" spans="1:104">
      <c r="A567" s="156"/>
      <c r="B567" s="157"/>
      <c r="C567" s="160" t="s">
        <v>524</v>
      </c>
      <c r="D567" s="161"/>
      <c r="E567" s="162">
        <v>45.3123</v>
      </c>
      <c r="F567" s="163"/>
      <c r="G567" s="164"/>
      <c r="H567" s="165"/>
      <c r="I567" s="158"/>
      <c r="J567" s="166"/>
      <c r="K567" s="158"/>
      <c r="M567" s="159" t="s">
        <v>524</v>
      </c>
      <c r="O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67" t="str">
        <f>C566</f>
        <v>ČS2-Š63:(1,06+0,94)/2*8,34*2</v>
      </c>
      <c r="BE567" s="145"/>
      <c r="BF567" s="145"/>
      <c r="BG567" s="145"/>
      <c r="BH567" s="145"/>
      <c r="BI567" s="145"/>
    </row>
    <row r="568" spans="1:104">
      <c r="A568" s="156"/>
      <c r="B568" s="157"/>
      <c r="C568" s="160" t="s">
        <v>525</v>
      </c>
      <c r="D568" s="161"/>
      <c r="E568" s="162">
        <v>28.952000000000002</v>
      </c>
      <c r="F568" s="163"/>
      <c r="G568" s="164"/>
      <c r="H568" s="165"/>
      <c r="I568" s="158"/>
      <c r="J568" s="166"/>
      <c r="K568" s="158"/>
      <c r="M568" s="159" t="s">
        <v>525</v>
      </c>
      <c r="O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67" t="str">
        <f>C567</f>
        <v>Š63-64:(0,94+1,05)/2*22,77*2</v>
      </c>
      <c r="BE568" s="145"/>
      <c r="BF568" s="145"/>
      <c r="BG568" s="145"/>
      <c r="BH568" s="145"/>
      <c r="BI568" s="145"/>
    </row>
    <row r="569" spans="1:104">
      <c r="A569" s="156"/>
      <c r="B569" s="157"/>
      <c r="C569" s="160" t="s">
        <v>526</v>
      </c>
      <c r="D569" s="161"/>
      <c r="E569" s="162">
        <v>61.090200000000003</v>
      </c>
      <c r="F569" s="163"/>
      <c r="G569" s="164"/>
      <c r="H569" s="165"/>
      <c r="I569" s="158"/>
      <c r="J569" s="166"/>
      <c r="K569" s="158"/>
      <c r="M569" s="159" t="s">
        <v>526</v>
      </c>
      <c r="O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67" t="str">
        <f>C568</f>
        <v>Š64-65:(1,05+1,30)/2*12,32*2</v>
      </c>
      <c r="BE569" s="145"/>
      <c r="BF569" s="145"/>
      <c r="BG569" s="145"/>
      <c r="BH569" s="145"/>
      <c r="BI569" s="145"/>
    </row>
    <row r="570" spans="1:104">
      <c r="A570" s="156"/>
      <c r="B570" s="157"/>
      <c r="C570" s="160" t="s">
        <v>527</v>
      </c>
      <c r="D570" s="161"/>
      <c r="E570" s="162">
        <v>15.5852</v>
      </c>
      <c r="F570" s="163"/>
      <c r="G570" s="164"/>
      <c r="H570" s="165"/>
      <c r="I570" s="158"/>
      <c r="J570" s="166"/>
      <c r="K570" s="158"/>
      <c r="M570" s="159" t="s">
        <v>527</v>
      </c>
      <c r="O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67" t="str">
        <f>C569</f>
        <v>Š65-66:(1,30+1,13)/2*25,14*2</v>
      </c>
      <c r="BE570" s="145"/>
      <c r="BF570" s="145"/>
      <c r="BG570" s="145"/>
      <c r="BH570" s="145"/>
      <c r="BI570" s="145"/>
    </row>
    <row r="571" spans="1:104">
      <c r="A571" s="156"/>
      <c r="B571" s="157"/>
      <c r="C571" s="160" t="s">
        <v>528</v>
      </c>
      <c r="D571" s="161"/>
      <c r="E571" s="162">
        <v>17.105399999999999</v>
      </c>
      <c r="F571" s="163"/>
      <c r="G571" s="164"/>
      <c r="H571" s="165"/>
      <c r="I571" s="158"/>
      <c r="J571" s="166"/>
      <c r="K571" s="158"/>
      <c r="M571" s="159" t="s">
        <v>528</v>
      </c>
      <c r="O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67" t="str">
        <f>C570</f>
        <v>Š66-67:(1,13+0,75)/2*8,29*2</v>
      </c>
      <c r="BE571" s="145"/>
      <c r="BF571" s="145"/>
      <c r="BG571" s="145"/>
      <c r="BH571" s="145"/>
      <c r="BI571" s="145"/>
    </row>
    <row r="572" spans="1:104">
      <c r="A572" s="156"/>
      <c r="B572" s="157"/>
      <c r="C572" s="160" t="s">
        <v>529</v>
      </c>
      <c r="D572" s="161"/>
      <c r="E572" s="162">
        <v>26.505600000000001</v>
      </c>
      <c r="F572" s="163"/>
      <c r="G572" s="164"/>
      <c r="H572" s="165"/>
      <c r="I572" s="158"/>
      <c r="J572" s="166"/>
      <c r="K572" s="158"/>
      <c r="M572" s="159" t="s">
        <v>529</v>
      </c>
      <c r="O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67" t="str">
        <f>C571</f>
        <v>Š67-68:(0,75+0,54)/2*13,26*2</v>
      </c>
      <c r="BE572" s="145"/>
      <c r="BF572" s="145"/>
      <c r="BG572" s="145"/>
      <c r="BH572" s="145"/>
      <c r="BI572" s="145"/>
    </row>
    <row r="573" spans="1:104">
      <c r="A573" s="156"/>
      <c r="B573" s="157"/>
      <c r="C573" s="160" t="s">
        <v>530</v>
      </c>
      <c r="D573" s="161"/>
      <c r="E573" s="162">
        <v>20.840399999999999</v>
      </c>
      <c r="F573" s="163"/>
      <c r="G573" s="164"/>
      <c r="H573" s="165"/>
      <c r="I573" s="158"/>
      <c r="J573" s="166"/>
      <c r="K573" s="158"/>
      <c r="M573" s="159" t="s">
        <v>530</v>
      </c>
      <c r="O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  <c r="BC573" s="145"/>
      <c r="BD573" s="167" t="str">
        <f>C572</f>
        <v>Š68-69:(0,54+0,34)/2*30,12*2</v>
      </c>
      <c r="BE573" s="145"/>
      <c r="BF573" s="145"/>
      <c r="BG573" s="145"/>
      <c r="BH573" s="145"/>
      <c r="BI573" s="145"/>
    </row>
    <row r="574" spans="1:104">
      <c r="A574" s="156"/>
      <c r="B574" s="157"/>
      <c r="C574" s="160" t="s">
        <v>531</v>
      </c>
      <c r="D574" s="161"/>
      <c r="E574" s="162">
        <v>2.8140000000000001</v>
      </c>
      <c r="F574" s="163"/>
      <c r="G574" s="164"/>
      <c r="H574" s="165"/>
      <c r="I574" s="158"/>
      <c r="J574" s="166"/>
      <c r="K574" s="158"/>
      <c r="M574" s="159" t="s">
        <v>531</v>
      </c>
      <c r="O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67" t="str">
        <f>C573</f>
        <v>Š69-70:(0,34+0,08)/2*49,62*2</v>
      </c>
      <c r="BE574" s="145"/>
      <c r="BF574" s="145"/>
      <c r="BG574" s="145"/>
      <c r="BH574" s="145"/>
      <c r="BI574" s="145"/>
    </row>
    <row r="575" spans="1:104">
      <c r="A575" s="156"/>
      <c r="B575" s="157"/>
      <c r="C575" s="160" t="s">
        <v>532</v>
      </c>
      <c r="D575" s="161"/>
      <c r="E575" s="162">
        <v>1.1859999999999999</v>
      </c>
      <c r="F575" s="163"/>
      <c r="G575" s="164"/>
      <c r="H575" s="165"/>
      <c r="I575" s="158"/>
      <c r="J575" s="166"/>
      <c r="K575" s="158"/>
      <c r="M575" s="159" t="s">
        <v>532</v>
      </c>
      <c r="O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67" t="str">
        <f>C574</f>
        <v>Š70-71:(0,08+0,04)/2*23,45*2</v>
      </c>
      <c r="BE575" s="145"/>
      <c r="BF575" s="145"/>
      <c r="BG575" s="145"/>
      <c r="BH575" s="145"/>
      <c r="BI575" s="145"/>
    </row>
    <row r="576" spans="1:104">
      <c r="A576" s="146">
        <v>41</v>
      </c>
      <c r="B576" s="147" t="s">
        <v>533</v>
      </c>
      <c r="C576" s="148" t="s">
        <v>534</v>
      </c>
      <c r="D576" s="149" t="s">
        <v>49</v>
      </c>
      <c r="E576" s="150">
        <v>7874.3171000000002</v>
      </c>
      <c r="F576" s="151">
        <v>0</v>
      </c>
      <c r="G576" s="152">
        <f>E576*F576</f>
        <v>0</v>
      </c>
      <c r="H576" s="153">
        <v>0</v>
      </c>
      <c r="I576" s="154">
        <f>E576*H576</f>
        <v>0</v>
      </c>
      <c r="J576" s="153">
        <v>0</v>
      </c>
      <c r="K576" s="154">
        <f>E576*J576</f>
        <v>0</v>
      </c>
      <c r="O576" s="145"/>
      <c r="Z576" s="145"/>
      <c r="AA576" s="145">
        <v>1</v>
      </c>
      <c r="AB576" s="145">
        <v>1</v>
      </c>
      <c r="AC576" s="145">
        <v>1</v>
      </c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55">
        <f>G576</f>
        <v>0</v>
      </c>
      <c r="BA576" s="145"/>
      <c r="BB576" s="145"/>
      <c r="BC576" s="145"/>
      <c r="BD576" s="145"/>
      <c r="BE576" s="145"/>
      <c r="BF576" s="145"/>
      <c r="BG576" s="145"/>
      <c r="BH576" s="145"/>
      <c r="BI576" s="145"/>
      <c r="CA576" s="145">
        <v>1</v>
      </c>
      <c r="CB576" s="145">
        <v>1</v>
      </c>
      <c r="CZ576" s="108">
        <v>1</v>
      </c>
    </row>
    <row r="577" spans="1:104">
      <c r="A577" s="146">
        <v>42</v>
      </c>
      <c r="B577" s="147" t="s">
        <v>535</v>
      </c>
      <c r="C577" s="148" t="s">
        <v>536</v>
      </c>
      <c r="D577" s="149" t="s">
        <v>49</v>
      </c>
      <c r="E577" s="150">
        <v>2004.0226</v>
      </c>
      <c r="F577" s="151">
        <v>0</v>
      </c>
      <c r="G577" s="152">
        <f>E577*F577</f>
        <v>0</v>
      </c>
      <c r="H577" s="153">
        <v>0</v>
      </c>
      <c r="I577" s="154">
        <f>E577*H577</f>
        <v>0</v>
      </c>
      <c r="J577" s="153">
        <v>0</v>
      </c>
      <c r="K577" s="154">
        <f>E577*J577</f>
        <v>0</v>
      </c>
      <c r="O577" s="145"/>
      <c r="Z577" s="145"/>
      <c r="AA577" s="145">
        <v>1</v>
      </c>
      <c r="AB577" s="145">
        <v>1</v>
      </c>
      <c r="AC577" s="145">
        <v>1</v>
      </c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55">
        <f>G577</f>
        <v>0</v>
      </c>
      <c r="BA577" s="145"/>
      <c r="BB577" s="145"/>
      <c r="BC577" s="145"/>
      <c r="BD577" s="145"/>
      <c r="BE577" s="145"/>
      <c r="BF577" s="145"/>
      <c r="BG577" s="145"/>
      <c r="BH577" s="145"/>
      <c r="BI577" s="145"/>
      <c r="CA577" s="145">
        <v>1</v>
      </c>
      <c r="CB577" s="145">
        <v>1</v>
      </c>
      <c r="CZ577" s="108">
        <v>1</v>
      </c>
    </row>
    <row r="578" spans="1:104">
      <c r="A578" s="146">
        <v>43</v>
      </c>
      <c r="B578" s="147" t="s">
        <v>537</v>
      </c>
      <c r="C578" s="148" t="s">
        <v>538</v>
      </c>
      <c r="D578" s="149" t="s">
        <v>49</v>
      </c>
      <c r="E578" s="150">
        <v>517.79999999999995</v>
      </c>
      <c r="F578" s="151">
        <v>0</v>
      </c>
      <c r="G578" s="152">
        <f>E578*F578</f>
        <v>0</v>
      </c>
      <c r="H578" s="153">
        <v>1.49E-3</v>
      </c>
      <c r="I578" s="154">
        <f>E578*H578</f>
        <v>0.77152199999999993</v>
      </c>
      <c r="J578" s="153">
        <v>0</v>
      </c>
      <c r="K578" s="154">
        <f>E578*J578</f>
        <v>0</v>
      </c>
      <c r="O578" s="145"/>
      <c r="Z578" s="145"/>
      <c r="AA578" s="145">
        <v>1</v>
      </c>
      <c r="AB578" s="145">
        <v>1</v>
      </c>
      <c r="AC578" s="145">
        <v>1</v>
      </c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55">
        <f>G578</f>
        <v>0</v>
      </c>
      <c r="BA578" s="145"/>
      <c r="BB578" s="145"/>
      <c r="BC578" s="145"/>
      <c r="BD578" s="145"/>
      <c r="BE578" s="145"/>
      <c r="BF578" s="145"/>
      <c r="BG578" s="145"/>
      <c r="BH578" s="145"/>
      <c r="BI578" s="145"/>
      <c r="CA578" s="145">
        <v>1</v>
      </c>
      <c r="CB578" s="145">
        <v>1</v>
      </c>
      <c r="CZ578" s="108">
        <v>1</v>
      </c>
    </row>
    <row r="579" spans="1:104">
      <c r="A579" s="156"/>
      <c r="B579" s="157"/>
      <c r="C579" s="160" t="s">
        <v>539</v>
      </c>
      <c r="D579" s="161"/>
      <c r="E579" s="162">
        <v>0</v>
      </c>
      <c r="F579" s="163"/>
      <c r="G579" s="164"/>
      <c r="H579" s="165"/>
      <c r="I579" s="158"/>
      <c r="J579" s="166"/>
      <c r="K579" s="158"/>
      <c r="M579" s="159" t="s">
        <v>539</v>
      </c>
      <c r="O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  <c r="BB579" s="145"/>
      <c r="BC579" s="145"/>
      <c r="BD579" s="167" t="str">
        <f>C578</f>
        <v xml:space="preserve">Pažení stěn výkopu - zátažné - hloubky do 4 m </v>
      </c>
      <c r="BE579" s="145"/>
      <c r="BF579" s="145"/>
      <c r="BG579" s="145"/>
      <c r="BH579" s="145"/>
      <c r="BI579" s="145"/>
    </row>
    <row r="580" spans="1:104">
      <c r="A580" s="156"/>
      <c r="B580" s="157"/>
      <c r="C580" s="160" t="s">
        <v>540</v>
      </c>
      <c r="D580" s="161"/>
      <c r="E580" s="162">
        <v>95.2</v>
      </c>
      <c r="F580" s="163"/>
      <c r="G580" s="164"/>
      <c r="H580" s="165"/>
      <c r="I580" s="158"/>
      <c r="J580" s="166"/>
      <c r="K580" s="158"/>
      <c r="M580" s="159" t="s">
        <v>540</v>
      </c>
      <c r="O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67" t="str">
        <f>C579</f>
        <v>pažení startovacích jam:</v>
      </c>
      <c r="BE580" s="145"/>
      <c r="BF580" s="145"/>
      <c r="BG580" s="145"/>
      <c r="BH580" s="145"/>
      <c r="BI580" s="145"/>
    </row>
    <row r="581" spans="1:104">
      <c r="A581" s="156"/>
      <c r="B581" s="157"/>
      <c r="C581" s="160" t="s">
        <v>541</v>
      </c>
      <c r="D581" s="161"/>
      <c r="E581" s="162">
        <v>99.2</v>
      </c>
      <c r="F581" s="163"/>
      <c r="G581" s="164"/>
      <c r="H581" s="165"/>
      <c r="I581" s="158"/>
      <c r="J581" s="166"/>
      <c r="K581" s="158"/>
      <c r="M581" s="159" t="s">
        <v>541</v>
      </c>
      <c r="O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  <c r="BA581" s="145"/>
      <c r="BB581" s="145"/>
      <c r="BC581" s="145"/>
      <c r="BD581" s="167" t="str">
        <f>C580</f>
        <v>stoka G4 - D.1.01.05:2*(8+2+2+2)*3,4</v>
      </c>
      <c r="BE581" s="145"/>
      <c r="BF581" s="145"/>
      <c r="BG581" s="145"/>
      <c r="BH581" s="145"/>
      <c r="BI581" s="145"/>
    </row>
    <row r="582" spans="1:104">
      <c r="A582" s="156"/>
      <c r="B582" s="157"/>
      <c r="C582" s="160" t="s">
        <v>542</v>
      </c>
      <c r="D582" s="161"/>
      <c r="E582" s="162">
        <v>140.4</v>
      </c>
      <c r="F582" s="163"/>
      <c r="G582" s="164"/>
      <c r="H582" s="165"/>
      <c r="I582" s="158"/>
      <c r="J582" s="166"/>
      <c r="K582" s="158"/>
      <c r="M582" s="159" t="s">
        <v>542</v>
      </c>
      <c r="O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  <c r="BB582" s="145"/>
      <c r="BC582" s="145"/>
      <c r="BD582" s="167" t="str">
        <f>C581</f>
        <v>stoka G5 - D.1.01.06:2*(10+2+2+2)*3,1</v>
      </c>
      <c r="BE582" s="145"/>
      <c r="BF582" s="145"/>
      <c r="BG582" s="145"/>
      <c r="BH582" s="145"/>
      <c r="BI582" s="145"/>
    </row>
    <row r="583" spans="1:104">
      <c r="A583" s="156"/>
      <c r="B583" s="157"/>
      <c r="C583" s="160" t="s">
        <v>543</v>
      </c>
      <c r="D583" s="161"/>
      <c r="E583" s="162">
        <v>90</v>
      </c>
      <c r="F583" s="163"/>
      <c r="G583" s="164"/>
      <c r="H583" s="165"/>
      <c r="I583" s="158"/>
      <c r="J583" s="166"/>
      <c r="K583" s="158"/>
      <c r="M583" s="159" t="s">
        <v>543</v>
      </c>
      <c r="O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67" t="str">
        <f>C582</f>
        <v>2*(12+2+2+2)*3,9</v>
      </c>
      <c r="BE583" s="145"/>
      <c r="BF583" s="145"/>
      <c r="BG583" s="145"/>
      <c r="BH583" s="145"/>
      <c r="BI583" s="145"/>
    </row>
    <row r="584" spans="1:104">
      <c r="A584" s="156"/>
      <c r="B584" s="157"/>
      <c r="C584" s="160" t="s">
        <v>544</v>
      </c>
      <c r="D584" s="161"/>
      <c r="E584" s="162">
        <v>93</v>
      </c>
      <c r="F584" s="163"/>
      <c r="G584" s="164"/>
      <c r="H584" s="165"/>
      <c r="I584" s="158"/>
      <c r="J584" s="166"/>
      <c r="K584" s="158"/>
      <c r="M584" s="159" t="s">
        <v>544</v>
      </c>
      <c r="O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67" t="str">
        <f>C583</f>
        <v>stoka G8 - D.1.01.09:2*(9+2+2+2)*3</v>
      </c>
      <c r="BE584" s="145"/>
      <c r="BF584" s="145"/>
      <c r="BG584" s="145"/>
      <c r="BH584" s="145"/>
      <c r="BI584" s="145"/>
    </row>
    <row r="585" spans="1:104">
      <c r="A585" s="146">
        <v>44</v>
      </c>
      <c r="B585" s="147" t="s">
        <v>545</v>
      </c>
      <c r="C585" s="148" t="s">
        <v>546</v>
      </c>
      <c r="D585" s="149" t="s">
        <v>49</v>
      </c>
      <c r="E585" s="150">
        <v>517.79999999999995</v>
      </c>
      <c r="F585" s="151">
        <v>0</v>
      </c>
      <c r="G585" s="152">
        <f>E585*F585</f>
        <v>0</v>
      </c>
      <c r="H585" s="153">
        <v>0</v>
      </c>
      <c r="I585" s="154">
        <f>E585*H585</f>
        <v>0</v>
      </c>
      <c r="J585" s="153">
        <v>0</v>
      </c>
      <c r="K585" s="154">
        <f>E585*J585</f>
        <v>0</v>
      </c>
      <c r="O585" s="145"/>
      <c r="Z585" s="145"/>
      <c r="AA585" s="145">
        <v>1</v>
      </c>
      <c r="AB585" s="145">
        <v>1</v>
      </c>
      <c r="AC585" s="145">
        <v>1</v>
      </c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55">
        <f>G585</f>
        <v>0</v>
      </c>
      <c r="BA585" s="145"/>
      <c r="BB585" s="145"/>
      <c r="BC585" s="145"/>
      <c r="BD585" s="145"/>
      <c r="BE585" s="145"/>
      <c r="BF585" s="145"/>
      <c r="BG585" s="145"/>
      <c r="BH585" s="145"/>
      <c r="BI585" s="145"/>
      <c r="CA585" s="145">
        <v>1</v>
      </c>
      <c r="CB585" s="145">
        <v>1</v>
      </c>
      <c r="CZ585" s="108">
        <v>1</v>
      </c>
    </row>
    <row r="586" spans="1:104">
      <c r="A586" s="146">
        <v>45</v>
      </c>
      <c r="B586" s="147" t="s">
        <v>547</v>
      </c>
      <c r="C586" s="148" t="s">
        <v>548</v>
      </c>
      <c r="D586" s="149" t="s">
        <v>184</v>
      </c>
      <c r="E586" s="150">
        <v>517.79999999999995</v>
      </c>
      <c r="F586" s="151">
        <v>0</v>
      </c>
      <c r="G586" s="152">
        <f>E586*F586</f>
        <v>0</v>
      </c>
      <c r="H586" s="153">
        <v>1.3699999999999999E-3</v>
      </c>
      <c r="I586" s="154">
        <f>E586*H586</f>
        <v>0.70938599999999985</v>
      </c>
      <c r="J586" s="153">
        <v>0</v>
      </c>
      <c r="K586" s="154">
        <f>E586*J586</f>
        <v>0</v>
      </c>
      <c r="O586" s="145"/>
      <c r="Z586" s="145"/>
      <c r="AA586" s="145">
        <v>1</v>
      </c>
      <c r="AB586" s="145">
        <v>1</v>
      </c>
      <c r="AC586" s="145">
        <v>1</v>
      </c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55">
        <f>G586</f>
        <v>0</v>
      </c>
      <c r="BA586" s="145"/>
      <c r="BB586" s="145"/>
      <c r="BC586" s="145"/>
      <c r="BD586" s="145"/>
      <c r="BE586" s="145"/>
      <c r="BF586" s="145"/>
      <c r="BG586" s="145"/>
      <c r="BH586" s="145"/>
      <c r="BI586" s="145"/>
      <c r="CA586" s="145">
        <v>1</v>
      </c>
      <c r="CB586" s="145">
        <v>1</v>
      </c>
      <c r="CZ586" s="108">
        <v>1</v>
      </c>
    </row>
    <row r="587" spans="1:104">
      <c r="A587" s="146">
        <v>46</v>
      </c>
      <c r="B587" s="147" t="s">
        <v>549</v>
      </c>
      <c r="C587" s="148" t="s">
        <v>550</v>
      </c>
      <c r="D587" s="149" t="s">
        <v>184</v>
      </c>
      <c r="E587" s="150">
        <v>517.79999999999995</v>
      </c>
      <c r="F587" s="151">
        <v>0</v>
      </c>
      <c r="G587" s="152">
        <f>E587*F587</f>
        <v>0</v>
      </c>
      <c r="H587" s="153">
        <v>0</v>
      </c>
      <c r="I587" s="154">
        <f>E587*H587</f>
        <v>0</v>
      </c>
      <c r="J587" s="153">
        <v>0</v>
      </c>
      <c r="K587" s="154">
        <f>E587*J587</f>
        <v>0</v>
      </c>
      <c r="O587" s="145"/>
      <c r="Z587" s="145"/>
      <c r="AA587" s="145">
        <v>1</v>
      </c>
      <c r="AB587" s="145">
        <v>1</v>
      </c>
      <c r="AC587" s="145">
        <v>1</v>
      </c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55">
        <f>G587</f>
        <v>0</v>
      </c>
      <c r="BA587" s="145"/>
      <c r="BB587" s="145"/>
      <c r="BC587" s="145"/>
      <c r="BD587" s="145"/>
      <c r="BE587" s="145"/>
      <c r="BF587" s="145"/>
      <c r="BG587" s="145"/>
      <c r="BH587" s="145"/>
      <c r="BI587" s="145"/>
      <c r="CA587" s="145">
        <v>1</v>
      </c>
      <c r="CB587" s="145">
        <v>1</v>
      </c>
      <c r="CZ587" s="108">
        <v>1</v>
      </c>
    </row>
    <row r="588" spans="1:104">
      <c r="A588" s="146">
        <v>47</v>
      </c>
      <c r="B588" s="147" t="s">
        <v>551</v>
      </c>
      <c r="C588" s="148" t="s">
        <v>552</v>
      </c>
      <c r="D588" s="149" t="s">
        <v>184</v>
      </c>
      <c r="E588" s="150">
        <v>2261.5675000000001</v>
      </c>
      <c r="F588" s="151">
        <v>0</v>
      </c>
      <c r="G588" s="152">
        <f>E588*F588</f>
        <v>0</v>
      </c>
      <c r="H588" s="153">
        <v>0</v>
      </c>
      <c r="I588" s="154">
        <f>E588*H588</f>
        <v>0</v>
      </c>
      <c r="J588" s="153">
        <v>0</v>
      </c>
      <c r="K588" s="154">
        <f>E588*J588</f>
        <v>0</v>
      </c>
      <c r="O588" s="145"/>
      <c r="Z588" s="145"/>
      <c r="AA588" s="145">
        <v>1</v>
      </c>
      <c r="AB588" s="145">
        <v>1</v>
      </c>
      <c r="AC588" s="145">
        <v>1</v>
      </c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55">
        <f>G588</f>
        <v>0</v>
      </c>
      <c r="BA588" s="145"/>
      <c r="BB588" s="145"/>
      <c r="BC588" s="145"/>
      <c r="BD588" s="145"/>
      <c r="BE588" s="145"/>
      <c r="BF588" s="145"/>
      <c r="BG588" s="145"/>
      <c r="BH588" s="145"/>
      <c r="BI588" s="145"/>
      <c r="CA588" s="145">
        <v>1</v>
      </c>
      <c r="CB588" s="145">
        <v>1</v>
      </c>
      <c r="CZ588" s="108">
        <v>1</v>
      </c>
    </row>
    <row r="589" spans="1:104">
      <c r="A589" s="156"/>
      <c r="B589" s="157"/>
      <c r="C589" s="160" t="s">
        <v>553</v>
      </c>
      <c r="D589" s="161"/>
      <c r="E589" s="162">
        <v>0</v>
      </c>
      <c r="F589" s="163"/>
      <c r="G589" s="164"/>
      <c r="H589" s="165"/>
      <c r="I589" s="158"/>
      <c r="J589" s="166"/>
      <c r="K589" s="158"/>
      <c r="M589" s="159" t="s">
        <v>553</v>
      </c>
      <c r="O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67" t="str">
        <f>C588</f>
        <v xml:space="preserve">Svislé přemístění výkopku z hor.1-4 do 2,5 m </v>
      </c>
      <c r="BE589" s="145"/>
      <c r="BF589" s="145"/>
      <c r="BG589" s="145"/>
      <c r="BH589" s="145"/>
      <c r="BI589" s="145"/>
    </row>
    <row r="590" spans="1:104">
      <c r="A590" s="156"/>
      <c r="B590" s="157"/>
      <c r="C590" s="160" t="s">
        <v>554</v>
      </c>
      <c r="D590" s="161"/>
      <c r="E590" s="162">
        <v>2122.1145000000001</v>
      </c>
      <c r="F590" s="163"/>
      <c r="G590" s="164"/>
      <c r="H590" s="165"/>
      <c r="I590" s="158"/>
      <c r="J590" s="166"/>
      <c r="K590" s="158"/>
      <c r="M590" s="159" t="s">
        <v>554</v>
      </c>
      <c r="O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67" t="str">
        <f>C589</f>
        <v>hloubení rýh:</v>
      </c>
      <c r="BE590" s="145"/>
      <c r="BF590" s="145"/>
      <c r="BG590" s="145"/>
      <c r="BH590" s="145"/>
      <c r="BI590" s="145"/>
    </row>
    <row r="591" spans="1:104">
      <c r="A591" s="156"/>
      <c r="B591" s="157"/>
      <c r="C591" s="160" t="s">
        <v>555</v>
      </c>
      <c r="D591" s="161"/>
      <c r="E591" s="162">
        <v>-172.227</v>
      </c>
      <c r="F591" s="163"/>
      <c r="G591" s="164"/>
      <c r="H591" s="165"/>
      <c r="I591" s="158"/>
      <c r="J591" s="166"/>
      <c r="K591" s="158"/>
      <c r="M591" s="159" t="s">
        <v>555</v>
      </c>
      <c r="O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67" t="str">
        <f>C590</f>
        <v>4244,229*0,5</v>
      </c>
      <c r="BE591" s="145"/>
      <c r="BF591" s="145"/>
      <c r="BG591" s="145"/>
      <c r="BH591" s="145"/>
      <c r="BI591" s="145"/>
    </row>
    <row r="592" spans="1:104">
      <c r="A592" s="156"/>
      <c r="B592" s="157"/>
      <c r="C592" s="160" t="s">
        <v>556</v>
      </c>
      <c r="D592" s="161"/>
      <c r="E592" s="162">
        <v>0</v>
      </c>
      <c r="F592" s="163"/>
      <c r="G592" s="164"/>
      <c r="H592" s="165"/>
      <c r="I592" s="158"/>
      <c r="J592" s="166"/>
      <c r="K592" s="158"/>
      <c r="M592" s="159" t="s">
        <v>556</v>
      </c>
      <c r="O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67" t="str">
        <f>C591</f>
        <v>odpočet svislé přemístění do 4m:-(189,4497/0,55)*0,5</v>
      </c>
      <c r="BE592" s="145"/>
      <c r="BF592" s="145"/>
      <c r="BG592" s="145"/>
      <c r="BH592" s="145"/>
      <c r="BI592" s="145"/>
    </row>
    <row r="593" spans="1:104">
      <c r="A593" s="156"/>
      <c r="B593" s="157"/>
      <c r="C593" s="160" t="s">
        <v>557</v>
      </c>
      <c r="D593" s="161"/>
      <c r="E593" s="162">
        <v>352.8</v>
      </c>
      <c r="F593" s="163"/>
      <c r="G593" s="164"/>
      <c r="H593" s="165"/>
      <c r="I593" s="158"/>
      <c r="J593" s="166"/>
      <c r="K593" s="158"/>
      <c r="M593" s="159" t="s">
        <v>557</v>
      </c>
      <c r="O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  <c r="BB593" s="145"/>
      <c r="BC593" s="145"/>
      <c r="BD593" s="167" t="str">
        <f>C592</f>
        <v>hloubení jam:</v>
      </c>
      <c r="BE593" s="145"/>
      <c r="BF593" s="145"/>
      <c r="BG593" s="145"/>
      <c r="BH593" s="145"/>
      <c r="BI593" s="145"/>
    </row>
    <row r="594" spans="1:104">
      <c r="A594" s="156"/>
      <c r="B594" s="157"/>
      <c r="C594" s="160" t="s">
        <v>558</v>
      </c>
      <c r="D594" s="161"/>
      <c r="E594" s="162">
        <v>-41.12</v>
      </c>
      <c r="F594" s="163"/>
      <c r="G594" s="164"/>
      <c r="H594" s="165"/>
      <c r="I594" s="158"/>
      <c r="J594" s="166"/>
      <c r="K594" s="158"/>
      <c r="M594" s="159" t="s">
        <v>558</v>
      </c>
      <c r="O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  <c r="BB594" s="145"/>
      <c r="BC594" s="145"/>
      <c r="BD594" s="167" t="str">
        <f>C593</f>
        <v>141,12/0,4</v>
      </c>
      <c r="BE594" s="145"/>
      <c r="BF594" s="145"/>
      <c r="BG594" s="145"/>
      <c r="BH594" s="145"/>
      <c r="BI594" s="145"/>
    </row>
    <row r="595" spans="1:104">
      <c r="A595" s="146">
        <v>48</v>
      </c>
      <c r="B595" s="147" t="s">
        <v>559</v>
      </c>
      <c r="C595" s="148" t="s">
        <v>560</v>
      </c>
      <c r="D595" s="149" t="s">
        <v>184</v>
      </c>
      <c r="E595" s="150">
        <v>230.56970000000001</v>
      </c>
      <c r="F595" s="151">
        <v>0</v>
      </c>
      <c r="G595" s="152">
        <f>E595*F595</f>
        <v>0</v>
      </c>
      <c r="H595" s="153">
        <v>0</v>
      </c>
      <c r="I595" s="154">
        <f>E595*H595</f>
        <v>0</v>
      </c>
      <c r="J595" s="153">
        <v>0</v>
      </c>
      <c r="K595" s="154">
        <f>E595*J595</f>
        <v>0</v>
      </c>
      <c r="O595" s="145"/>
      <c r="Z595" s="145"/>
      <c r="AA595" s="145">
        <v>1</v>
      </c>
      <c r="AB595" s="145">
        <v>1</v>
      </c>
      <c r="AC595" s="145">
        <v>1</v>
      </c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55">
        <f>G595</f>
        <v>0</v>
      </c>
      <c r="BA595" s="145"/>
      <c r="BB595" s="145"/>
      <c r="BC595" s="145"/>
      <c r="BD595" s="145"/>
      <c r="BE595" s="145"/>
      <c r="BF595" s="145"/>
      <c r="BG595" s="145"/>
      <c r="BH595" s="145"/>
      <c r="BI595" s="145"/>
      <c r="CA595" s="145">
        <v>1</v>
      </c>
      <c r="CB595" s="145">
        <v>1</v>
      </c>
      <c r="CZ595" s="108">
        <v>1</v>
      </c>
    </row>
    <row r="596" spans="1:104">
      <c r="A596" s="156"/>
      <c r="B596" s="157"/>
      <c r="C596" s="160" t="s">
        <v>561</v>
      </c>
      <c r="D596" s="161"/>
      <c r="E596" s="162">
        <v>0</v>
      </c>
      <c r="F596" s="163"/>
      <c r="G596" s="164"/>
      <c r="H596" s="165"/>
      <c r="I596" s="158"/>
      <c r="J596" s="166"/>
      <c r="K596" s="158"/>
      <c r="M596" s="159" t="s">
        <v>561</v>
      </c>
      <c r="O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  <c r="BC596" s="145"/>
      <c r="BD596" s="167" t="str">
        <f>C595</f>
        <v xml:space="preserve">Svislé přemístění výkopku z hor.1-4 do 4,0 m </v>
      </c>
      <c r="BE596" s="145"/>
      <c r="BF596" s="145"/>
      <c r="BG596" s="145"/>
      <c r="BH596" s="145"/>
      <c r="BI596" s="145"/>
    </row>
    <row r="597" spans="1:104">
      <c r="A597" s="156"/>
      <c r="B597" s="157"/>
      <c r="C597" s="160" t="s">
        <v>189</v>
      </c>
      <c r="D597" s="161"/>
      <c r="E597" s="162">
        <v>0</v>
      </c>
      <c r="F597" s="163"/>
      <c r="G597" s="164"/>
      <c r="H597" s="165"/>
      <c r="I597" s="158"/>
      <c r="J597" s="166"/>
      <c r="K597" s="158"/>
      <c r="M597" s="159" t="s">
        <v>189</v>
      </c>
      <c r="O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  <c r="AV597" s="145"/>
      <c r="AW597" s="145"/>
      <c r="AX597" s="145"/>
      <c r="AY597" s="145"/>
      <c r="AZ597" s="145"/>
      <c r="BA597" s="145"/>
      <c r="BB597" s="145"/>
      <c r="BC597" s="145"/>
      <c r="BD597" s="167" t="str">
        <f>C596</f>
        <v>2,5-4m, 55%:</v>
      </c>
      <c r="BE597" s="145"/>
      <c r="BF597" s="145"/>
      <c r="BG597" s="145"/>
      <c r="BH597" s="145"/>
      <c r="BI597" s="145"/>
    </row>
    <row r="598" spans="1:104">
      <c r="A598" s="156"/>
      <c r="B598" s="157"/>
      <c r="C598" s="160" t="s">
        <v>226</v>
      </c>
      <c r="D598" s="161"/>
      <c r="E598" s="162">
        <v>0</v>
      </c>
      <c r="F598" s="163"/>
      <c r="G598" s="164"/>
      <c r="H598" s="165"/>
      <c r="I598" s="158"/>
      <c r="J598" s="166"/>
      <c r="K598" s="158"/>
      <c r="M598" s="159" t="s">
        <v>226</v>
      </c>
      <c r="O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  <c r="BA598" s="145"/>
      <c r="BB598" s="145"/>
      <c r="BC598" s="145"/>
      <c r="BD598" s="167" t="str">
        <f>C597</f>
        <v>D.1.01.14:</v>
      </c>
      <c r="BE598" s="145"/>
      <c r="BF598" s="145"/>
      <c r="BG598" s="145"/>
      <c r="BH598" s="145"/>
      <c r="BI598" s="145"/>
    </row>
    <row r="599" spans="1:104">
      <c r="A599" s="156"/>
      <c r="B599" s="157"/>
      <c r="C599" s="160" t="s">
        <v>562</v>
      </c>
      <c r="D599" s="161"/>
      <c r="E599" s="162">
        <v>1.0275000000000001</v>
      </c>
      <c r="F599" s="163"/>
      <c r="G599" s="164"/>
      <c r="H599" s="165"/>
      <c r="I599" s="158"/>
      <c r="J599" s="166"/>
      <c r="K599" s="158"/>
      <c r="M599" s="159" t="s">
        <v>562</v>
      </c>
      <c r="O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  <c r="BC599" s="145"/>
      <c r="BD599" s="167" t="str">
        <f>C598</f>
        <v>G1:</v>
      </c>
      <c r="BE599" s="145"/>
      <c r="BF599" s="145"/>
      <c r="BG599" s="145"/>
      <c r="BH599" s="145"/>
      <c r="BI599" s="145"/>
    </row>
    <row r="600" spans="1:104">
      <c r="A600" s="156"/>
      <c r="B600" s="157"/>
      <c r="C600" s="160" t="s">
        <v>563</v>
      </c>
      <c r="D600" s="161"/>
      <c r="E600" s="162">
        <v>3.3374999999999999</v>
      </c>
      <c r="F600" s="163"/>
      <c r="G600" s="164"/>
      <c r="H600" s="165"/>
      <c r="I600" s="158"/>
      <c r="J600" s="166"/>
      <c r="K600" s="158"/>
      <c r="M600" s="159" t="s">
        <v>563</v>
      </c>
      <c r="O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67" t="str">
        <f>C599</f>
        <v>ČS1-Š1:(0,22+0,31)/2*7,05*1*0,55</v>
      </c>
      <c r="BE600" s="145"/>
      <c r="BF600" s="145"/>
      <c r="BG600" s="145"/>
      <c r="BH600" s="145"/>
      <c r="BI600" s="145"/>
    </row>
    <row r="601" spans="1:104">
      <c r="A601" s="156"/>
      <c r="B601" s="157"/>
      <c r="C601" s="160" t="s">
        <v>232</v>
      </c>
      <c r="D601" s="161"/>
      <c r="E601" s="162">
        <v>0</v>
      </c>
      <c r="F601" s="163"/>
      <c r="G601" s="164"/>
      <c r="H601" s="165"/>
      <c r="I601" s="158"/>
      <c r="J601" s="166"/>
      <c r="K601" s="158"/>
      <c r="M601" s="159"/>
      <c r="O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67" t="str">
        <f>C600</f>
        <v>Š1-2:(0,31+0)/2*39,15*1*0,55</v>
      </c>
      <c r="BE601" s="145"/>
      <c r="BF601" s="145"/>
      <c r="BG601" s="145"/>
      <c r="BH601" s="145"/>
      <c r="BI601" s="145"/>
    </row>
    <row r="602" spans="1:104">
      <c r="A602" s="156"/>
      <c r="B602" s="157"/>
      <c r="C602" s="160" t="s">
        <v>233</v>
      </c>
      <c r="D602" s="161"/>
      <c r="E602" s="162">
        <v>0</v>
      </c>
      <c r="F602" s="163"/>
      <c r="G602" s="164"/>
      <c r="H602" s="165"/>
      <c r="I602" s="158"/>
      <c r="J602" s="166"/>
      <c r="K602" s="158"/>
      <c r="M602" s="159" t="s">
        <v>233</v>
      </c>
      <c r="O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67" t="str">
        <f>C601</f>
        <v/>
      </c>
      <c r="BE602" s="145"/>
      <c r="BF602" s="145"/>
      <c r="BG602" s="145"/>
      <c r="BH602" s="145"/>
      <c r="BI602" s="145"/>
    </row>
    <row r="603" spans="1:104">
      <c r="A603" s="156"/>
      <c r="B603" s="157"/>
      <c r="C603" s="160" t="s">
        <v>564</v>
      </c>
      <c r="D603" s="161"/>
      <c r="E603" s="162">
        <v>1.4226000000000001</v>
      </c>
      <c r="F603" s="163"/>
      <c r="G603" s="164"/>
      <c r="H603" s="165"/>
      <c r="I603" s="158"/>
      <c r="J603" s="166"/>
      <c r="K603" s="158"/>
      <c r="M603" s="159" t="s">
        <v>564</v>
      </c>
      <c r="O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67" t="str">
        <f>C602</f>
        <v>G2:</v>
      </c>
      <c r="BE603" s="145"/>
      <c r="BF603" s="145"/>
      <c r="BG603" s="145"/>
      <c r="BH603" s="145"/>
      <c r="BI603" s="145"/>
    </row>
    <row r="604" spans="1:104">
      <c r="A604" s="156"/>
      <c r="B604" s="157"/>
      <c r="C604" s="160" t="s">
        <v>565</v>
      </c>
      <c r="D604" s="161"/>
      <c r="E604" s="162">
        <v>11.679500000000001</v>
      </c>
      <c r="F604" s="163"/>
      <c r="G604" s="164"/>
      <c r="H604" s="165"/>
      <c r="I604" s="158"/>
      <c r="J604" s="166"/>
      <c r="K604" s="158"/>
      <c r="M604" s="159" t="s">
        <v>565</v>
      </c>
      <c r="O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67" t="str">
        <f>C603</f>
        <v>Š1-5:(0,32+0,38)/2*7,39*1*0,55</v>
      </c>
      <c r="BE604" s="145"/>
      <c r="BF604" s="145"/>
      <c r="BG604" s="145"/>
      <c r="BH604" s="145"/>
      <c r="BI604" s="145"/>
    </row>
    <row r="605" spans="1:104">
      <c r="A605" s="156"/>
      <c r="B605" s="157"/>
      <c r="C605" s="160" t="s">
        <v>566</v>
      </c>
      <c r="D605" s="161"/>
      <c r="E605" s="162">
        <v>8.5022000000000002</v>
      </c>
      <c r="F605" s="163"/>
      <c r="G605" s="164"/>
      <c r="H605" s="165"/>
      <c r="I605" s="158"/>
      <c r="J605" s="166"/>
      <c r="K605" s="158"/>
      <c r="M605" s="159" t="s">
        <v>566</v>
      </c>
      <c r="O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67" t="str">
        <f>C604</f>
        <v>Š5-6:(0,38+0,92)/2*32,67*1*0,55</v>
      </c>
      <c r="BE605" s="145"/>
      <c r="BF605" s="145"/>
      <c r="BG605" s="145"/>
      <c r="BH605" s="145"/>
      <c r="BI605" s="145"/>
    </row>
    <row r="606" spans="1:104">
      <c r="A606" s="156"/>
      <c r="B606" s="157"/>
      <c r="C606" s="160" t="s">
        <v>567</v>
      </c>
      <c r="D606" s="161"/>
      <c r="E606" s="162">
        <v>12.675000000000001</v>
      </c>
      <c r="F606" s="163"/>
      <c r="G606" s="164"/>
      <c r="H606" s="165"/>
      <c r="I606" s="158"/>
      <c r="J606" s="166"/>
      <c r="K606" s="158"/>
      <c r="M606" s="159" t="s">
        <v>567</v>
      </c>
      <c r="O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67" t="str">
        <f>C605</f>
        <v>Š6-7:(0,42+0,44)/2*35,95*1*0,55</v>
      </c>
      <c r="BE606" s="145"/>
      <c r="BF606" s="145"/>
      <c r="BG606" s="145"/>
      <c r="BH606" s="145"/>
      <c r="BI606" s="145"/>
    </row>
    <row r="607" spans="1:104">
      <c r="A607" s="156"/>
      <c r="B607" s="157"/>
      <c r="C607" s="160" t="s">
        <v>568</v>
      </c>
      <c r="D607" s="161"/>
      <c r="E607" s="162">
        <v>13.2193</v>
      </c>
      <c r="F607" s="163"/>
      <c r="G607" s="164"/>
      <c r="H607" s="165"/>
      <c r="I607" s="158"/>
      <c r="J607" s="166"/>
      <c r="K607" s="158"/>
      <c r="M607" s="159" t="s">
        <v>568</v>
      </c>
      <c r="O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67" t="str">
        <f>C606</f>
        <v>Š7-8:(0,44+0,49)/2*49,56*1*0,55</v>
      </c>
      <c r="BE607" s="145"/>
      <c r="BF607" s="145"/>
      <c r="BG607" s="145"/>
      <c r="BH607" s="145"/>
      <c r="BI607" s="145"/>
    </row>
    <row r="608" spans="1:104">
      <c r="A608" s="156"/>
      <c r="B608" s="157"/>
      <c r="C608" s="160" t="s">
        <v>569</v>
      </c>
      <c r="D608" s="161"/>
      <c r="E608" s="162">
        <v>2.3849</v>
      </c>
      <c r="F608" s="163"/>
      <c r="G608" s="164"/>
      <c r="H608" s="165"/>
      <c r="I608" s="158"/>
      <c r="J608" s="166"/>
      <c r="K608" s="158"/>
      <c r="M608" s="159" t="s">
        <v>569</v>
      </c>
      <c r="O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67" t="str">
        <f>C607</f>
        <v>Š8-9:(0,49+0,61)/2*43,70*1*0,55</v>
      </c>
      <c r="BE608" s="145"/>
      <c r="BF608" s="145"/>
      <c r="BG608" s="145"/>
      <c r="BH608" s="145"/>
      <c r="BI608" s="145"/>
    </row>
    <row r="609" spans="1:61">
      <c r="A609" s="156"/>
      <c r="B609" s="157"/>
      <c r="C609" s="160" t="s">
        <v>570</v>
      </c>
      <c r="D609" s="161"/>
      <c r="E609" s="162">
        <v>7.0179999999999998</v>
      </c>
      <c r="F609" s="163"/>
      <c r="G609" s="164"/>
      <c r="H609" s="165"/>
      <c r="I609" s="158"/>
      <c r="J609" s="166"/>
      <c r="K609" s="158"/>
      <c r="M609" s="159" t="s">
        <v>570</v>
      </c>
      <c r="O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  <c r="BA609" s="145"/>
      <c r="BB609" s="145"/>
      <c r="BC609" s="145"/>
      <c r="BD609" s="167" t="str">
        <f>C608</f>
        <v>Š9-10:(0,61+0,71)/2*6,57*1*0,55</v>
      </c>
      <c r="BE609" s="145"/>
      <c r="BF609" s="145"/>
      <c r="BG609" s="145"/>
      <c r="BH609" s="145"/>
      <c r="BI609" s="145"/>
    </row>
    <row r="610" spans="1:61">
      <c r="A610" s="156"/>
      <c r="B610" s="157"/>
      <c r="C610" s="160" t="s">
        <v>232</v>
      </c>
      <c r="D610" s="161"/>
      <c r="E610" s="162">
        <v>0</v>
      </c>
      <c r="F610" s="163"/>
      <c r="G610" s="164"/>
      <c r="H610" s="165"/>
      <c r="I610" s="158"/>
      <c r="J610" s="166"/>
      <c r="K610" s="158"/>
      <c r="M610" s="159"/>
      <c r="O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  <c r="BA610" s="145"/>
      <c r="BB610" s="145"/>
      <c r="BC610" s="145"/>
      <c r="BD610" s="167" t="str">
        <f>C609</f>
        <v>Š10-11:(0,71+0,09)/2*31,90*1*0,55</v>
      </c>
      <c r="BE610" s="145"/>
      <c r="BF610" s="145"/>
      <c r="BG610" s="145"/>
      <c r="BH610" s="145"/>
      <c r="BI610" s="145"/>
    </row>
    <row r="611" spans="1:61">
      <c r="A611" s="156"/>
      <c r="B611" s="157"/>
      <c r="C611" s="160" t="s">
        <v>244</v>
      </c>
      <c r="D611" s="161"/>
      <c r="E611" s="162">
        <v>0</v>
      </c>
      <c r="F611" s="163"/>
      <c r="G611" s="164"/>
      <c r="H611" s="165"/>
      <c r="I611" s="158"/>
      <c r="J611" s="166"/>
      <c r="K611" s="158"/>
      <c r="M611" s="159" t="s">
        <v>244</v>
      </c>
      <c r="O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  <c r="BC611" s="145"/>
      <c r="BD611" s="167" t="str">
        <f>C610</f>
        <v/>
      </c>
      <c r="BE611" s="145"/>
      <c r="BF611" s="145"/>
      <c r="BG611" s="145"/>
      <c r="BH611" s="145"/>
      <c r="BI611" s="145"/>
    </row>
    <row r="612" spans="1:61">
      <c r="A612" s="156"/>
      <c r="B612" s="157"/>
      <c r="C612" s="160" t="s">
        <v>571</v>
      </c>
      <c r="D612" s="161"/>
      <c r="E612" s="162">
        <v>3.7357999999999998</v>
      </c>
      <c r="F612" s="163"/>
      <c r="G612" s="164"/>
      <c r="H612" s="165"/>
      <c r="I612" s="158"/>
      <c r="J612" s="166"/>
      <c r="K612" s="158"/>
      <c r="M612" s="159" t="s">
        <v>571</v>
      </c>
      <c r="O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  <c r="BC612" s="145"/>
      <c r="BD612" s="167" t="str">
        <f>C611</f>
        <v>G3:</v>
      </c>
      <c r="BE612" s="145"/>
      <c r="BF612" s="145"/>
      <c r="BG612" s="145"/>
      <c r="BH612" s="145"/>
      <c r="BI612" s="145"/>
    </row>
    <row r="613" spans="1:61">
      <c r="A613" s="156"/>
      <c r="B613" s="157"/>
      <c r="C613" s="160" t="s">
        <v>572</v>
      </c>
      <c r="D613" s="161"/>
      <c r="E613" s="162">
        <v>6.4390999999999998</v>
      </c>
      <c r="F613" s="163"/>
      <c r="G613" s="164"/>
      <c r="H613" s="165"/>
      <c r="I613" s="158"/>
      <c r="J613" s="166"/>
      <c r="K613" s="158"/>
      <c r="M613" s="159" t="s">
        <v>572</v>
      </c>
      <c r="O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  <c r="BA613" s="145"/>
      <c r="BB613" s="145"/>
      <c r="BC613" s="145"/>
      <c r="BD613" s="167" t="str">
        <f>C612</f>
        <v>Š10-13:(0,71+0,60)/2*10,37*1*0,55</v>
      </c>
      <c r="BE613" s="145"/>
      <c r="BF613" s="145"/>
      <c r="BG613" s="145"/>
      <c r="BH613" s="145"/>
      <c r="BI613" s="145"/>
    </row>
    <row r="614" spans="1:61">
      <c r="A614" s="156"/>
      <c r="B614" s="157"/>
      <c r="C614" s="160" t="s">
        <v>573</v>
      </c>
      <c r="D614" s="161"/>
      <c r="E614" s="162">
        <v>6.8455000000000004</v>
      </c>
      <c r="F614" s="163"/>
      <c r="G614" s="164"/>
      <c r="H614" s="165"/>
      <c r="I614" s="158"/>
      <c r="J614" s="166"/>
      <c r="K614" s="158"/>
      <c r="M614" s="159" t="s">
        <v>573</v>
      </c>
      <c r="O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  <c r="BA614" s="145"/>
      <c r="BB614" s="145"/>
      <c r="BC614" s="145"/>
      <c r="BD614" s="167" t="str">
        <f>C613</f>
        <v>Š13-14:(0,60+0,45)/2*22,30*1*0,55</v>
      </c>
      <c r="BE614" s="145"/>
      <c r="BF614" s="145"/>
      <c r="BG614" s="145"/>
      <c r="BH614" s="145"/>
      <c r="BI614" s="145"/>
    </row>
    <row r="615" spans="1:61">
      <c r="A615" s="156"/>
      <c r="B615" s="157"/>
      <c r="C615" s="160" t="s">
        <v>574</v>
      </c>
      <c r="D615" s="161"/>
      <c r="E615" s="162">
        <v>4.2099000000000002</v>
      </c>
      <c r="F615" s="163"/>
      <c r="G615" s="164"/>
      <c r="H615" s="165"/>
      <c r="I615" s="158"/>
      <c r="J615" s="166"/>
      <c r="K615" s="158"/>
      <c r="M615" s="159" t="s">
        <v>574</v>
      </c>
      <c r="O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  <c r="BB615" s="145"/>
      <c r="BC615" s="145"/>
      <c r="BD615" s="167" t="str">
        <f>C614</f>
        <v>Š14-15:(0,45+0,34)/2*31,51*1*0,55</v>
      </c>
      <c r="BE615" s="145"/>
      <c r="BF615" s="145"/>
      <c r="BG615" s="145"/>
      <c r="BH615" s="145"/>
      <c r="BI615" s="145"/>
    </row>
    <row r="616" spans="1:61">
      <c r="A616" s="156"/>
      <c r="B616" s="157"/>
      <c r="C616" s="160" t="s">
        <v>575</v>
      </c>
      <c r="D616" s="161"/>
      <c r="E616" s="162">
        <v>0.61180000000000001</v>
      </c>
      <c r="F616" s="163"/>
      <c r="G616" s="164"/>
      <c r="H616" s="165"/>
      <c r="I616" s="158"/>
      <c r="J616" s="166"/>
      <c r="K616" s="158"/>
      <c r="M616" s="159" t="s">
        <v>575</v>
      </c>
      <c r="O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  <c r="BB616" s="145"/>
      <c r="BC616" s="145"/>
      <c r="BD616" s="167" t="str">
        <f>C615</f>
        <v>Š15-16:(0,34+0,12)/2*33,28*1*0,55</v>
      </c>
      <c r="BE616" s="145"/>
      <c r="BF616" s="145"/>
      <c r="BG616" s="145"/>
      <c r="BH616" s="145"/>
      <c r="BI616" s="145"/>
    </row>
    <row r="617" spans="1:61">
      <c r="A617" s="156"/>
      <c r="B617" s="157"/>
      <c r="C617" s="160" t="s">
        <v>232</v>
      </c>
      <c r="D617" s="161"/>
      <c r="E617" s="162">
        <v>0</v>
      </c>
      <c r="F617" s="163"/>
      <c r="G617" s="164"/>
      <c r="H617" s="165"/>
      <c r="I617" s="158"/>
      <c r="J617" s="166"/>
      <c r="K617" s="158"/>
      <c r="M617" s="159"/>
      <c r="O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  <c r="AV617" s="145"/>
      <c r="AW617" s="145"/>
      <c r="AX617" s="145"/>
      <c r="AY617" s="145"/>
      <c r="AZ617" s="145"/>
      <c r="BA617" s="145"/>
      <c r="BB617" s="145"/>
      <c r="BC617" s="145"/>
      <c r="BD617" s="167" t="str">
        <f>C616</f>
        <v>Š16-17:(0,12+0)/2*18,54*1*0,55</v>
      </c>
      <c r="BE617" s="145"/>
      <c r="BF617" s="145"/>
      <c r="BG617" s="145"/>
      <c r="BH617" s="145"/>
      <c r="BI617" s="145"/>
    </row>
    <row r="618" spans="1:61">
      <c r="A618" s="156"/>
      <c r="B618" s="157"/>
      <c r="C618" s="160" t="s">
        <v>192</v>
      </c>
      <c r="D618" s="161"/>
      <c r="E618" s="162">
        <v>0</v>
      </c>
      <c r="F618" s="163"/>
      <c r="G618" s="164"/>
      <c r="H618" s="165"/>
      <c r="I618" s="158"/>
      <c r="J618" s="166"/>
      <c r="K618" s="158"/>
      <c r="M618" s="159" t="s">
        <v>192</v>
      </c>
      <c r="O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67" t="str">
        <f>C617</f>
        <v/>
      </c>
      <c r="BE618" s="145"/>
      <c r="BF618" s="145"/>
      <c r="BG618" s="145"/>
      <c r="BH618" s="145"/>
      <c r="BI618" s="145"/>
    </row>
    <row r="619" spans="1:61">
      <c r="A619" s="156"/>
      <c r="B619" s="157"/>
      <c r="C619" s="160" t="s">
        <v>253</v>
      </c>
      <c r="D619" s="161"/>
      <c r="E619" s="162">
        <v>0</v>
      </c>
      <c r="F619" s="163"/>
      <c r="G619" s="164"/>
      <c r="H619" s="165"/>
      <c r="I619" s="158"/>
      <c r="J619" s="166"/>
      <c r="K619" s="158"/>
      <c r="M619" s="159" t="s">
        <v>253</v>
      </c>
      <c r="O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67" t="str">
        <f>C618</f>
        <v>D.1.01.15:</v>
      </c>
      <c r="BE619" s="145"/>
      <c r="BF619" s="145"/>
      <c r="BG619" s="145"/>
      <c r="BH619" s="145"/>
      <c r="BI619" s="145"/>
    </row>
    <row r="620" spans="1:61">
      <c r="A620" s="156"/>
      <c r="B620" s="157"/>
      <c r="C620" s="160" t="s">
        <v>576</v>
      </c>
      <c r="D620" s="161"/>
      <c r="E620" s="162">
        <v>1.9510000000000001</v>
      </c>
      <c r="F620" s="163"/>
      <c r="G620" s="164"/>
      <c r="H620" s="165"/>
      <c r="I620" s="158"/>
      <c r="J620" s="166"/>
      <c r="K620" s="158"/>
      <c r="M620" s="159" t="s">
        <v>576</v>
      </c>
      <c r="O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67" t="str">
        <f>C619</f>
        <v>G4:</v>
      </c>
      <c r="BE620" s="145"/>
      <c r="BF620" s="145"/>
      <c r="BG620" s="145"/>
      <c r="BH620" s="145"/>
      <c r="BI620" s="145"/>
    </row>
    <row r="621" spans="1:61">
      <c r="A621" s="156"/>
      <c r="B621" s="157"/>
      <c r="C621" s="160" t="s">
        <v>577</v>
      </c>
      <c r="D621" s="161"/>
      <c r="E621" s="162">
        <v>3.74</v>
      </c>
      <c r="F621" s="163"/>
      <c r="G621" s="164"/>
      <c r="H621" s="165"/>
      <c r="I621" s="158"/>
      <c r="J621" s="166"/>
      <c r="K621" s="158"/>
      <c r="M621" s="159" t="s">
        <v>577</v>
      </c>
      <c r="O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67" t="str">
        <f>C620</f>
        <v>Š15-18:0,32/2*(36,17-6-8)*1*0,55</v>
      </c>
      <c r="BE621" s="145"/>
      <c r="BF621" s="145"/>
      <c r="BG621" s="145"/>
      <c r="BH621" s="145"/>
      <c r="BI621" s="145"/>
    </row>
    <row r="622" spans="1:61">
      <c r="A622" s="156"/>
      <c r="B622" s="157"/>
      <c r="C622" s="160" t="s">
        <v>232</v>
      </c>
      <c r="D622" s="161"/>
      <c r="E622" s="162">
        <v>0</v>
      </c>
      <c r="F622" s="163"/>
      <c r="G622" s="164"/>
      <c r="H622" s="165"/>
      <c r="I622" s="158"/>
      <c r="J622" s="166"/>
      <c r="K622" s="158"/>
      <c r="M622" s="159"/>
      <c r="O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67" t="str">
        <f>C621</f>
        <v>Š18-19:0,32/2*42,50*1*0,55</v>
      </c>
      <c r="BE622" s="145"/>
      <c r="BF622" s="145"/>
      <c r="BG622" s="145"/>
      <c r="BH622" s="145"/>
      <c r="BI622" s="145"/>
    </row>
    <row r="623" spans="1:61">
      <c r="A623" s="156"/>
      <c r="B623" s="157"/>
      <c r="C623" s="160" t="s">
        <v>257</v>
      </c>
      <c r="D623" s="161"/>
      <c r="E623" s="162">
        <v>0</v>
      </c>
      <c r="F623" s="163"/>
      <c r="G623" s="164"/>
      <c r="H623" s="165"/>
      <c r="I623" s="158"/>
      <c r="J623" s="166"/>
      <c r="K623" s="158"/>
      <c r="M623" s="159" t="s">
        <v>257</v>
      </c>
      <c r="O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67" t="str">
        <f>C622</f>
        <v/>
      </c>
      <c r="BE623" s="145"/>
      <c r="BF623" s="145"/>
      <c r="BG623" s="145"/>
      <c r="BH623" s="145"/>
      <c r="BI623" s="145"/>
    </row>
    <row r="624" spans="1:61">
      <c r="A624" s="156"/>
      <c r="B624" s="157"/>
      <c r="C624" s="160" t="s">
        <v>578</v>
      </c>
      <c r="D624" s="161"/>
      <c r="E624" s="162">
        <v>0.26829999999999998</v>
      </c>
      <c r="F624" s="163"/>
      <c r="G624" s="164"/>
      <c r="H624" s="165"/>
      <c r="I624" s="158"/>
      <c r="J624" s="166"/>
      <c r="K624" s="158"/>
      <c r="M624" s="159" t="s">
        <v>578</v>
      </c>
      <c r="O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67" t="str">
        <f>C623</f>
        <v>G5:</v>
      </c>
      <c r="BE624" s="145"/>
      <c r="BF624" s="145"/>
      <c r="BG624" s="145"/>
      <c r="BH624" s="145"/>
      <c r="BI624" s="145"/>
    </row>
    <row r="625" spans="1:61">
      <c r="A625" s="156"/>
      <c r="B625" s="157"/>
      <c r="C625" s="160" t="s">
        <v>579</v>
      </c>
      <c r="D625" s="161"/>
      <c r="E625" s="162">
        <v>7.7183999999999999</v>
      </c>
      <c r="F625" s="163"/>
      <c r="G625" s="164"/>
      <c r="H625" s="165"/>
      <c r="I625" s="158"/>
      <c r="J625" s="166"/>
      <c r="K625" s="158"/>
      <c r="M625" s="159" t="s">
        <v>579</v>
      </c>
      <c r="O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67" t="str">
        <f>C624</f>
        <v>Š31-20:0,12/2*(27,13-9-10)*1*0,55</v>
      </c>
      <c r="BE625" s="145"/>
      <c r="BF625" s="145"/>
      <c r="BG625" s="145"/>
      <c r="BH625" s="145"/>
      <c r="BI625" s="145"/>
    </row>
    <row r="626" spans="1:61">
      <c r="A626" s="156"/>
      <c r="B626" s="157"/>
      <c r="C626" s="160" t="s">
        <v>232</v>
      </c>
      <c r="D626" s="161"/>
      <c r="E626" s="162">
        <v>0</v>
      </c>
      <c r="F626" s="163"/>
      <c r="G626" s="164"/>
      <c r="H626" s="165"/>
      <c r="I626" s="158"/>
      <c r="J626" s="166"/>
      <c r="K626" s="158"/>
      <c r="M626" s="159"/>
      <c r="O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  <c r="BB626" s="145"/>
      <c r="BC626" s="145"/>
      <c r="BD626" s="167" t="str">
        <f>C625</f>
        <v>Š21-22:(0+1,7)/2*(39,51-11-12)*1*0,55</v>
      </c>
      <c r="BE626" s="145"/>
      <c r="BF626" s="145"/>
      <c r="BG626" s="145"/>
      <c r="BH626" s="145"/>
      <c r="BI626" s="145"/>
    </row>
    <row r="627" spans="1:61">
      <c r="A627" s="156"/>
      <c r="B627" s="157"/>
      <c r="C627" s="160" t="s">
        <v>265</v>
      </c>
      <c r="D627" s="161"/>
      <c r="E627" s="162">
        <v>0</v>
      </c>
      <c r="F627" s="163"/>
      <c r="G627" s="164"/>
      <c r="H627" s="165"/>
      <c r="I627" s="158"/>
      <c r="J627" s="166"/>
      <c r="K627" s="158"/>
      <c r="M627" s="159" t="s">
        <v>265</v>
      </c>
      <c r="O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  <c r="BA627" s="145"/>
      <c r="BB627" s="145"/>
      <c r="BC627" s="145"/>
      <c r="BD627" s="167" t="str">
        <f>C626</f>
        <v/>
      </c>
      <c r="BE627" s="145"/>
      <c r="BF627" s="145"/>
      <c r="BG627" s="145"/>
      <c r="BH627" s="145"/>
      <c r="BI627" s="145"/>
    </row>
    <row r="628" spans="1:61">
      <c r="A628" s="156"/>
      <c r="B628" s="157"/>
      <c r="C628" s="160" t="s">
        <v>580</v>
      </c>
      <c r="D628" s="161"/>
      <c r="E628" s="162">
        <v>5.0831999999999997</v>
      </c>
      <c r="F628" s="163"/>
      <c r="G628" s="164"/>
      <c r="H628" s="165"/>
      <c r="I628" s="158"/>
      <c r="J628" s="166"/>
      <c r="K628" s="158"/>
      <c r="M628" s="159" t="s">
        <v>580</v>
      </c>
      <c r="O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67" t="str">
        <f>C627</f>
        <v>G6:</v>
      </c>
      <c r="BE628" s="145"/>
      <c r="BF628" s="145"/>
      <c r="BG628" s="145"/>
      <c r="BH628" s="145"/>
      <c r="BI628" s="145"/>
    </row>
    <row r="629" spans="1:61">
      <c r="A629" s="156"/>
      <c r="B629" s="157"/>
      <c r="C629" s="160" t="s">
        <v>581</v>
      </c>
      <c r="D629" s="161"/>
      <c r="E629" s="162">
        <v>3.6004</v>
      </c>
      <c r="F629" s="163"/>
      <c r="G629" s="164"/>
      <c r="H629" s="165"/>
      <c r="I629" s="158"/>
      <c r="J629" s="166"/>
      <c r="K629" s="158"/>
      <c r="M629" s="159" t="s">
        <v>581</v>
      </c>
      <c r="O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45"/>
      <c r="AV629" s="145"/>
      <c r="AW629" s="145"/>
      <c r="AX629" s="145"/>
      <c r="AY629" s="145"/>
      <c r="AZ629" s="145"/>
      <c r="BA629" s="145"/>
      <c r="BB629" s="145"/>
      <c r="BC629" s="145"/>
      <c r="BD629" s="167" t="str">
        <f>C628</f>
        <v>ČS3-Š26:(1,12+0,77)/2*9,78*1*0,55</v>
      </c>
      <c r="BE629" s="145"/>
      <c r="BF629" s="145"/>
      <c r="BG629" s="145"/>
      <c r="BH629" s="145"/>
      <c r="BI629" s="145"/>
    </row>
    <row r="630" spans="1:61">
      <c r="A630" s="156"/>
      <c r="B630" s="157"/>
      <c r="C630" s="160" t="s">
        <v>582</v>
      </c>
      <c r="D630" s="161"/>
      <c r="E630" s="162">
        <v>6.1144999999999996</v>
      </c>
      <c r="F630" s="163"/>
      <c r="G630" s="164"/>
      <c r="H630" s="165"/>
      <c r="I630" s="158"/>
      <c r="J630" s="166"/>
      <c r="K630" s="158"/>
      <c r="M630" s="159" t="s">
        <v>582</v>
      </c>
      <c r="O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  <c r="BA630" s="145"/>
      <c r="BB630" s="145"/>
      <c r="BC630" s="145"/>
      <c r="BD630" s="167" t="str">
        <f>C629</f>
        <v>Š26-27:(0,77+0,40)/2*11,19*1*0,55</v>
      </c>
      <c r="BE630" s="145"/>
      <c r="BF630" s="145"/>
      <c r="BG630" s="145"/>
      <c r="BH630" s="145"/>
      <c r="BI630" s="145"/>
    </row>
    <row r="631" spans="1:61">
      <c r="A631" s="156"/>
      <c r="B631" s="157"/>
      <c r="C631" s="160" t="s">
        <v>232</v>
      </c>
      <c r="D631" s="161"/>
      <c r="E631" s="162">
        <v>0</v>
      </c>
      <c r="F631" s="163"/>
      <c r="G631" s="164"/>
      <c r="H631" s="165"/>
      <c r="I631" s="158"/>
      <c r="J631" s="166"/>
      <c r="K631" s="158"/>
      <c r="M631" s="159"/>
      <c r="O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67" t="str">
        <f>C630</f>
        <v>Š27-28:(0,40+0,05)/2*49,41*1*0,55</v>
      </c>
      <c r="BE631" s="145"/>
      <c r="BF631" s="145"/>
      <c r="BG631" s="145"/>
      <c r="BH631" s="145"/>
      <c r="BI631" s="145"/>
    </row>
    <row r="632" spans="1:61">
      <c r="A632" s="156"/>
      <c r="B632" s="157"/>
      <c r="C632" s="160" t="s">
        <v>291</v>
      </c>
      <c r="D632" s="161"/>
      <c r="E632" s="162">
        <v>0</v>
      </c>
      <c r="F632" s="163"/>
      <c r="G632" s="164"/>
      <c r="H632" s="165"/>
      <c r="I632" s="158"/>
      <c r="J632" s="166"/>
      <c r="K632" s="158"/>
      <c r="M632" s="159" t="s">
        <v>291</v>
      </c>
      <c r="O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  <c r="BB632" s="145"/>
      <c r="BC632" s="145"/>
      <c r="BD632" s="167" t="str">
        <f>C631</f>
        <v/>
      </c>
      <c r="BE632" s="145"/>
      <c r="BF632" s="145"/>
      <c r="BG632" s="145"/>
      <c r="BH632" s="145"/>
      <c r="BI632" s="145"/>
    </row>
    <row r="633" spans="1:61">
      <c r="A633" s="156"/>
      <c r="B633" s="157"/>
      <c r="C633" s="160" t="s">
        <v>292</v>
      </c>
      <c r="D633" s="161"/>
      <c r="E633" s="162">
        <v>0</v>
      </c>
      <c r="F633" s="163"/>
      <c r="G633" s="164"/>
      <c r="H633" s="165"/>
      <c r="I633" s="158"/>
      <c r="J633" s="166"/>
      <c r="K633" s="158"/>
      <c r="M633" s="159" t="s">
        <v>292</v>
      </c>
      <c r="O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  <c r="BA633" s="145"/>
      <c r="BB633" s="145"/>
      <c r="BC633" s="145"/>
      <c r="BD633" s="167" t="str">
        <f>C632</f>
        <v>D.1.01.17:</v>
      </c>
      <c r="BE633" s="145"/>
      <c r="BF633" s="145"/>
      <c r="BG633" s="145"/>
      <c r="BH633" s="145"/>
      <c r="BI633" s="145"/>
    </row>
    <row r="634" spans="1:61">
      <c r="A634" s="156"/>
      <c r="B634" s="157"/>
      <c r="C634" s="160" t="s">
        <v>583</v>
      </c>
      <c r="D634" s="161"/>
      <c r="E634" s="162">
        <v>4.0286</v>
      </c>
      <c r="F634" s="163"/>
      <c r="G634" s="164"/>
      <c r="H634" s="165"/>
      <c r="I634" s="158"/>
      <c r="J634" s="166"/>
      <c r="K634" s="158"/>
      <c r="M634" s="159" t="s">
        <v>583</v>
      </c>
      <c r="O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  <c r="BA634" s="145"/>
      <c r="BB634" s="145"/>
      <c r="BC634" s="145"/>
      <c r="BD634" s="167" t="str">
        <f>C633</f>
        <v>G9:</v>
      </c>
      <c r="BE634" s="145"/>
      <c r="BF634" s="145"/>
      <c r="BG634" s="145"/>
      <c r="BH634" s="145"/>
      <c r="BI634" s="145"/>
    </row>
    <row r="635" spans="1:61">
      <c r="A635" s="156"/>
      <c r="B635" s="157"/>
      <c r="C635" s="160" t="s">
        <v>584</v>
      </c>
      <c r="D635" s="161"/>
      <c r="E635" s="162">
        <v>20.812000000000001</v>
      </c>
      <c r="F635" s="163"/>
      <c r="G635" s="164"/>
      <c r="H635" s="165"/>
      <c r="I635" s="158"/>
      <c r="J635" s="166"/>
      <c r="K635" s="158"/>
      <c r="M635" s="159" t="s">
        <v>584</v>
      </c>
      <c r="O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  <c r="BA635" s="145"/>
      <c r="BB635" s="145"/>
      <c r="BC635" s="145"/>
      <c r="BD635" s="167" t="str">
        <f>C634</f>
        <v>ČS4-Š43:(1,21+1,03)/2*6,54*1*0,55</v>
      </c>
      <c r="BE635" s="145"/>
      <c r="BF635" s="145"/>
      <c r="BG635" s="145"/>
      <c r="BH635" s="145"/>
      <c r="BI635" s="145"/>
    </row>
    <row r="636" spans="1:61">
      <c r="A636" s="156"/>
      <c r="B636" s="157"/>
      <c r="C636" s="160" t="s">
        <v>585</v>
      </c>
      <c r="D636" s="161"/>
      <c r="E636" s="162">
        <v>6.3640999999999996</v>
      </c>
      <c r="F636" s="163"/>
      <c r="G636" s="164"/>
      <c r="H636" s="165"/>
      <c r="I636" s="158"/>
      <c r="J636" s="166"/>
      <c r="K636" s="158"/>
      <c r="M636" s="159" t="s">
        <v>585</v>
      </c>
      <c r="O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67" t="str">
        <f>C635</f>
        <v>Š43-44:(1,03+0,57)/2*47,30*1*0,55</v>
      </c>
      <c r="BE636" s="145"/>
      <c r="BF636" s="145"/>
      <c r="BG636" s="145"/>
      <c r="BH636" s="145"/>
      <c r="BI636" s="145"/>
    </row>
    <row r="637" spans="1:61">
      <c r="A637" s="156"/>
      <c r="B637" s="157"/>
      <c r="C637" s="160" t="s">
        <v>586</v>
      </c>
      <c r="D637" s="161"/>
      <c r="E637" s="162">
        <v>2.597</v>
      </c>
      <c r="F637" s="163"/>
      <c r="G637" s="164"/>
      <c r="H637" s="165"/>
      <c r="I637" s="158"/>
      <c r="J637" s="166"/>
      <c r="K637" s="158"/>
      <c r="M637" s="159" t="s">
        <v>586</v>
      </c>
      <c r="O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  <c r="BB637" s="145"/>
      <c r="BC637" s="145"/>
      <c r="BD637" s="167" t="str">
        <f>C636</f>
        <v>Š44-45:(0,57+0,27)/2*27,55*1*0,55</v>
      </c>
      <c r="BE637" s="145"/>
      <c r="BF637" s="145"/>
      <c r="BG637" s="145"/>
      <c r="BH637" s="145"/>
      <c r="BI637" s="145"/>
    </row>
    <row r="638" spans="1:61">
      <c r="A638" s="156"/>
      <c r="B638" s="157"/>
      <c r="C638" s="160" t="s">
        <v>587</v>
      </c>
      <c r="D638" s="161"/>
      <c r="E638" s="162">
        <v>1.3095000000000001</v>
      </c>
      <c r="F638" s="163"/>
      <c r="G638" s="164"/>
      <c r="H638" s="165"/>
      <c r="I638" s="158"/>
      <c r="J638" s="166"/>
      <c r="K638" s="158"/>
      <c r="M638" s="159" t="s">
        <v>587</v>
      </c>
      <c r="O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  <c r="BC638" s="145"/>
      <c r="BD638" s="167" t="str">
        <f>C637</f>
        <v>Š45-46:(0,27+0,28)/2*17,17*1*0,55</v>
      </c>
      <c r="BE638" s="145"/>
      <c r="BF638" s="145"/>
      <c r="BG638" s="145"/>
      <c r="BH638" s="145"/>
      <c r="BI638" s="145"/>
    </row>
    <row r="639" spans="1:61">
      <c r="A639" s="156"/>
      <c r="B639" s="157"/>
      <c r="C639" s="160" t="s">
        <v>588</v>
      </c>
      <c r="D639" s="161"/>
      <c r="E639" s="162">
        <v>3.9676999999999998</v>
      </c>
      <c r="F639" s="163"/>
      <c r="G639" s="164"/>
      <c r="H639" s="165"/>
      <c r="I639" s="158"/>
      <c r="J639" s="166"/>
      <c r="K639" s="158"/>
      <c r="M639" s="159" t="s">
        <v>588</v>
      </c>
      <c r="O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67" t="str">
        <f>C638</f>
        <v>Š46-47:(0,28+0,30)/2*8,21*1*0,55</v>
      </c>
      <c r="BE639" s="145"/>
      <c r="BF639" s="145"/>
      <c r="BG639" s="145"/>
      <c r="BH639" s="145"/>
      <c r="BI639" s="145"/>
    </row>
    <row r="640" spans="1:61">
      <c r="A640" s="156"/>
      <c r="B640" s="157"/>
      <c r="C640" s="160" t="s">
        <v>589</v>
      </c>
      <c r="D640" s="161"/>
      <c r="E640" s="162">
        <v>0.90310000000000001</v>
      </c>
      <c r="F640" s="163"/>
      <c r="G640" s="164"/>
      <c r="H640" s="165"/>
      <c r="I640" s="158"/>
      <c r="J640" s="166"/>
      <c r="K640" s="158"/>
      <c r="M640" s="159" t="s">
        <v>589</v>
      </c>
      <c r="O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67" t="str">
        <f>C639</f>
        <v>Š47-48:(0,30+0,10)/2*36,07*1*0,55</v>
      </c>
      <c r="BE640" s="145"/>
      <c r="BF640" s="145"/>
      <c r="BG640" s="145"/>
      <c r="BH640" s="145"/>
      <c r="BI640" s="145"/>
    </row>
    <row r="641" spans="1:61">
      <c r="A641" s="156"/>
      <c r="B641" s="157"/>
      <c r="C641" s="160" t="s">
        <v>232</v>
      </c>
      <c r="D641" s="161"/>
      <c r="E641" s="162">
        <v>0</v>
      </c>
      <c r="F641" s="163"/>
      <c r="G641" s="164"/>
      <c r="H641" s="165"/>
      <c r="I641" s="158"/>
      <c r="J641" s="166"/>
      <c r="K641" s="158"/>
      <c r="M641" s="159"/>
      <c r="O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67" t="str">
        <f>C640</f>
        <v>Š48-49:(0,10)/2*32,84*1*0,55</v>
      </c>
      <c r="BE641" s="145"/>
      <c r="BF641" s="145"/>
      <c r="BG641" s="145"/>
      <c r="BH641" s="145"/>
      <c r="BI641" s="145"/>
    </row>
    <row r="642" spans="1:61">
      <c r="A642" s="156"/>
      <c r="B642" s="157"/>
      <c r="C642" s="160" t="s">
        <v>198</v>
      </c>
      <c r="D642" s="161"/>
      <c r="E642" s="162">
        <v>0</v>
      </c>
      <c r="F642" s="163"/>
      <c r="G642" s="164"/>
      <c r="H642" s="165"/>
      <c r="I642" s="158"/>
      <c r="J642" s="166"/>
      <c r="K642" s="158"/>
      <c r="M642" s="159" t="s">
        <v>198</v>
      </c>
      <c r="O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67" t="str">
        <f>C641</f>
        <v/>
      </c>
      <c r="BE642" s="145"/>
      <c r="BF642" s="145"/>
      <c r="BG642" s="145"/>
      <c r="BH642" s="145"/>
      <c r="BI642" s="145"/>
    </row>
    <row r="643" spans="1:61">
      <c r="A643" s="156"/>
      <c r="B643" s="157"/>
      <c r="C643" s="160" t="s">
        <v>312</v>
      </c>
      <c r="D643" s="161"/>
      <c r="E643" s="162">
        <v>0</v>
      </c>
      <c r="F643" s="163"/>
      <c r="G643" s="164"/>
      <c r="H643" s="165"/>
      <c r="I643" s="158"/>
      <c r="J643" s="166"/>
      <c r="K643" s="158"/>
      <c r="M643" s="159" t="s">
        <v>312</v>
      </c>
      <c r="O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67" t="str">
        <f>C642</f>
        <v>D.1.01.18:</v>
      </c>
      <c r="BE643" s="145"/>
      <c r="BF643" s="145"/>
      <c r="BG643" s="145"/>
      <c r="BH643" s="145"/>
      <c r="BI643" s="145"/>
    </row>
    <row r="644" spans="1:61">
      <c r="A644" s="156"/>
      <c r="B644" s="157"/>
      <c r="C644" s="160" t="s">
        <v>590</v>
      </c>
      <c r="D644" s="161"/>
      <c r="E644" s="162">
        <v>3.7118000000000002</v>
      </c>
      <c r="F644" s="163"/>
      <c r="G644" s="164"/>
      <c r="H644" s="165"/>
      <c r="I644" s="158"/>
      <c r="J644" s="166"/>
      <c r="K644" s="158"/>
      <c r="M644" s="159" t="s">
        <v>590</v>
      </c>
      <c r="O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67" t="str">
        <f>C643</f>
        <v>G10:</v>
      </c>
      <c r="BE644" s="145"/>
      <c r="BF644" s="145"/>
      <c r="BG644" s="145"/>
      <c r="BH644" s="145"/>
      <c r="BI644" s="145"/>
    </row>
    <row r="645" spans="1:61">
      <c r="A645" s="156"/>
      <c r="B645" s="157"/>
      <c r="C645" s="160" t="s">
        <v>591</v>
      </c>
      <c r="D645" s="161"/>
      <c r="E645" s="162">
        <v>7.7904999999999998</v>
      </c>
      <c r="F645" s="163"/>
      <c r="G645" s="164"/>
      <c r="H645" s="165"/>
      <c r="I645" s="158"/>
      <c r="J645" s="166"/>
      <c r="K645" s="158"/>
      <c r="M645" s="159" t="s">
        <v>591</v>
      </c>
      <c r="O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  <c r="BC645" s="145"/>
      <c r="BD645" s="167" t="str">
        <f>C644</f>
        <v>Š44-58:(0,58+0,53)/2*12,16*1*0,55</v>
      </c>
      <c r="BE645" s="145"/>
      <c r="BF645" s="145"/>
      <c r="BG645" s="145"/>
      <c r="BH645" s="145"/>
      <c r="BI645" s="145"/>
    </row>
    <row r="646" spans="1:61">
      <c r="A646" s="156"/>
      <c r="B646" s="157"/>
      <c r="C646" s="160" t="s">
        <v>232</v>
      </c>
      <c r="D646" s="161"/>
      <c r="E646" s="162">
        <v>0</v>
      </c>
      <c r="F646" s="163"/>
      <c r="G646" s="164"/>
      <c r="H646" s="165"/>
      <c r="I646" s="158"/>
      <c r="J646" s="166"/>
      <c r="K646" s="158"/>
      <c r="M646" s="159"/>
      <c r="O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  <c r="BC646" s="145"/>
      <c r="BD646" s="167" t="str">
        <f>C645</f>
        <v>Š58-59:(0,53+0,04)/2*49,70*1*0,55</v>
      </c>
      <c r="BE646" s="145"/>
      <c r="BF646" s="145"/>
      <c r="BG646" s="145"/>
      <c r="BH646" s="145"/>
      <c r="BI646" s="145"/>
    </row>
    <row r="647" spans="1:61">
      <c r="A647" s="156"/>
      <c r="B647" s="157"/>
      <c r="C647" s="160" t="s">
        <v>321</v>
      </c>
      <c r="D647" s="161"/>
      <c r="E647" s="162">
        <v>0</v>
      </c>
      <c r="F647" s="163"/>
      <c r="G647" s="164"/>
      <c r="H647" s="165"/>
      <c r="I647" s="158"/>
      <c r="J647" s="166"/>
      <c r="K647" s="158"/>
      <c r="M647" s="159" t="s">
        <v>321</v>
      </c>
      <c r="O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  <c r="BC647" s="145"/>
      <c r="BD647" s="167" t="str">
        <f>C646</f>
        <v/>
      </c>
      <c r="BE647" s="145"/>
      <c r="BF647" s="145"/>
      <c r="BG647" s="145"/>
      <c r="BH647" s="145"/>
      <c r="BI647" s="145"/>
    </row>
    <row r="648" spans="1:61">
      <c r="A648" s="156"/>
      <c r="B648" s="157"/>
      <c r="C648" s="160" t="s">
        <v>592</v>
      </c>
      <c r="D648" s="161"/>
      <c r="E648" s="162">
        <v>2.2934999999999999</v>
      </c>
      <c r="F648" s="163"/>
      <c r="G648" s="164"/>
      <c r="H648" s="165"/>
      <c r="I648" s="158"/>
      <c r="J648" s="166"/>
      <c r="K648" s="158"/>
      <c r="M648" s="159" t="s">
        <v>592</v>
      </c>
      <c r="O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67" t="str">
        <f>C647</f>
        <v>G12:</v>
      </c>
      <c r="BE648" s="145"/>
      <c r="BF648" s="145"/>
      <c r="BG648" s="145"/>
      <c r="BH648" s="145"/>
      <c r="BI648" s="145"/>
    </row>
    <row r="649" spans="1:61">
      <c r="A649" s="156"/>
      <c r="B649" s="157"/>
      <c r="C649" s="160" t="s">
        <v>593</v>
      </c>
      <c r="D649" s="161"/>
      <c r="E649" s="162">
        <v>6.1990999999999996</v>
      </c>
      <c r="F649" s="163"/>
      <c r="G649" s="164"/>
      <c r="H649" s="165"/>
      <c r="I649" s="158"/>
      <c r="J649" s="166"/>
      <c r="K649" s="158"/>
      <c r="M649" s="159" t="s">
        <v>593</v>
      </c>
      <c r="O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  <c r="BA649" s="145"/>
      <c r="BB649" s="145"/>
      <c r="BC649" s="145"/>
      <c r="BD649" s="167" t="str">
        <f>C648</f>
        <v>ČS2-Š63:(0,56+,44)/2*8,34*1*0,55</v>
      </c>
      <c r="BE649" s="145"/>
      <c r="BF649" s="145"/>
      <c r="BG649" s="145"/>
      <c r="BH649" s="145"/>
      <c r="BI649" s="145"/>
    </row>
    <row r="650" spans="1:61">
      <c r="A650" s="156"/>
      <c r="B650" s="157"/>
      <c r="C650" s="160" t="s">
        <v>594</v>
      </c>
      <c r="D650" s="161"/>
      <c r="E650" s="162">
        <v>4.5738000000000003</v>
      </c>
      <c r="F650" s="163"/>
      <c r="G650" s="164"/>
      <c r="H650" s="165"/>
      <c r="I650" s="158"/>
      <c r="J650" s="166"/>
      <c r="K650" s="158"/>
      <c r="M650" s="159" t="s">
        <v>594</v>
      </c>
      <c r="O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  <c r="BA650" s="145"/>
      <c r="BB650" s="145"/>
      <c r="BC650" s="145"/>
      <c r="BD650" s="167" t="str">
        <f>C649</f>
        <v>Š63-64:(0,44+0,55)/2*22,77*1*0,55</v>
      </c>
      <c r="BE650" s="145"/>
      <c r="BF650" s="145"/>
      <c r="BG650" s="145"/>
      <c r="BH650" s="145"/>
      <c r="BI650" s="145"/>
    </row>
    <row r="651" spans="1:61">
      <c r="A651" s="156"/>
      <c r="B651" s="157"/>
      <c r="C651" s="160" t="s">
        <v>595</v>
      </c>
      <c r="D651" s="161"/>
      <c r="E651" s="162">
        <v>9.8863000000000003</v>
      </c>
      <c r="F651" s="163"/>
      <c r="G651" s="164"/>
      <c r="H651" s="165"/>
      <c r="I651" s="158"/>
      <c r="J651" s="166"/>
      <c r="K651" s="158"/>
      <c r="M651" s="159" t="s">
        <v>595</v>
      </c>
      <c r="O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  <c r="BA651" s="145"/>
      <c r="BB651" s="145"/>
      <c r="BC651" s="145"/>
      <c r="BD651" s="167" t="str">
        <f>C650</f>
        <v>Š64-65:(0,55+0,80)/2*12,32*1*0,55</v>
      </c>
      <c r="BE651" s="145"/>
      <c r="BF651" s="145"/>
      <c r="BG651" s="145"/>
      <c r="BH651" s="145"/>
      <c r="BI651" s="145"/>
    </row>
    <row r="652" spans="1:61">
      <c r="A652" s="156"/>
      <c r="B652" s="157"/>
      <c r="C652" s="160" t="s">
        <v>596</v>
      </c>
      <c r="D652" s="161"/>
      <c r="E652" s="162">
        <v>2.0062000000000002</v>
      </c>
      <c r="F652" s="163"/>
      <c r="G652" s="164"/>
      <c r="H652" s="165"/>
      <c r="I652" s="158"/>
      <c r="J652" s="166"/>
      <c r="K652" s="158"/>
      <c r="M652" s="159" t="s">
        <v>596</v>
      </c>
      <c r="O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  <c r="BB652" s="145"/>
      <c r="BC652" s="145"/>
      <c r="BD652" s="167" t="str">
        <f>C651</f>
        <v>Š65-66:(0,80+0,63)/2*25,14*1*0,55</v>
      </c>
      <c r="BE652" s="145"/>
      <c r="BF652" s="145"/>
      <c r="BG652" s="145"/>
      <c r="BH652" s="145"/>
      <c r="BI652" s="145"/>
    </row>
    <row r="653" spans="1:61">
      <c r="A653" s="156"/>
      <c r="B653" s="157"/>
      <c r="C653" s="160" t="s">
        <v>597</v>
      </c>
      <c r="D653" s="161"/>
      <c r="E653" s="162">
        <v>1.4220999999999999</v>
      </c>
      <c r="F653" s="163"/>
      <c r="G653" s="164"/>
      <c r="H653" s="165"/>
      <c r="I653" s="158"/>
      <c r="J653" s="166"/>
      <c r="K653" s="158"/>
      <c r="M653" s="159" t="s">
        <v>597</v>
      </c>
      <c r="O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  <c r="BA653" s="145"/>
      <c r="BB653" s="145"/>
      <c r="BC653" s="145"/>
      <c r="BD653" s="167" t="str">
        <f>C652</f>
        <v>Š66-67:(0,63+0,25)/2*8,29*1*0,55</v>
      </c>
      <c r="BE653" s="145"/>
      <c r="BF653" s="145"/>
      <c r="BG653" s="145"/>
      <c r="BH653" s="145"/>
      <c r="BI653" s="145"/>
    </row>
    <row r="654" spans="1:61">
      <c r="A654" s="156"/>
      <c r="B654" s="157"/>
      <c r="C654" s="197" t="s">
        <v>365</v>
      </c>
      <c r="D654" s="161"/>
      <c r="E654" s="196">
        <v>189.44970000000004</v>
      </c>
      <c r="F654" s="163"/>
      <c r="G654" s="164"/>
      <c r="H654" s="165"/>
      <c r="I654" s="158"/>
      <c r="J654" s="166"/>
      <c r="K654" s="158"/>
      <c r="M654" s="159" t="s">
        <v>365</v>
      </c>
      <c r="O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  <c r="BB654" s="145"/>
      <c r="BC654" s="145"/>
      <c r="BD654" s="167" t="str">
        <f>C653</f>
        <v>Š67-68:(0,25+0,14)/2*13,26*1*0,55</v>
      </c>
      <c r="BE654" s="145"/>
      <c r="BF654" s="145"/>
      <c r="BG654" s="145"/>
      <c r="BH654" s="145"/>
      <c r="BI654" s="145"/>
    </row>
    <row r="655" spans="1:61">
      <c r="A655" s="156"/>
      <c r="B655" s="157"/>
      <c r="C655" s="160" t="s">
        <v>232</v>
      </c>
      <c r="D655" s="161"/>
      <c r="E655" s="162">
        <v>0</v>
      </c>
      <c r="F655" s="163"/>
      <c r="G655" s="164"/>
      <c r="H655" s="165"/>
      <c r="I655" s="158"/>
      <c r="J655" s="166"/>
      <c r="K655" s="158"/>
      <c r="M655" s="159"/>
      <c r="O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  <c r="BA655" s="145"/>
      <c r="BB655" s="145"/>
      <c r="BC655" s="145"/>
      <c r="BD655" s="167" t="str">
        <f>C654</f>
        <v>Mezisoučet</v>
      </c>
      <c r="BE655" s="145"/>
      <c r="BF655" s="145"/>
      <c r="BG655" s="145"/>
      <c r="BH655" s="145"/>
      <c r="BI655" s="145"/>
    </row>
    <row r="656" spans="1:61">
      <c r="A656" s="156"/>
      <c r="B656" s="157"/>
      <c r="C656" s="160" t="s">
        <v>204</v>
      </c>
      <c r="D656" s="161"/>
      <c r="E656" s="162">
        <v>0</v>
      </c>
      <c r="F656" s="163"/>
      <c r="G656" s="164"/>
      <c r="H656" s="165"/>
      <c r="I656" s="158"/>
      <c r="J656" s="166"/>
      <c r="K656" s="158"/>
      <c r="M656" s="159" t="s">
        <v>204</v>
      </c>
      <c r="O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  <c r="BA656" s="145"/>
      <c r="BB656" s="145"/>
      <c r="BC656" s="145"/>
      <c r="BD656" s="167" t="str">
        <f>C655</f>
        <v/>
      </c>
      <c r="BE656" s="145"/>
      <c r="BF656" s="145"/>
      <c r="BG656" s="145"/>
      <c r="BH656" s="145"/>
      <c r="BI656" s="145"/>
    </row>
    <row r="657" spans="1:104">
      <c r="A657" s="156"/>
      <c r="B657" s="157"/>
      <c r="C657" s="160" t="s">
        <v>598</v>
      </c>
      <c r="D657" s="161"/>
      <c r="E657" s="162">
        <v>7.2</v>
      </c>
      <c r="F657" s="163"/>
      <c r="G657" s="164"/>
      <c r="H657" s="165"/>
      <c r="I657" s="158"/>
      <c r="J657" s="166"/>
      <c r="K657" s="158"/>
      <c r="M657" s="159" t="s">
        <v>598</v>
      </c>
      <c r="O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  <c r="BA657" s="145"/>
      <c r="BB657" s="145"/>
      <c r="BC657" s="145"/>
      <c r="BD657" s="167" t="str">
        <f>C656</f>
        <v>startovací jámy protlaků:</v>
      </c>
      <c r="BE657" s="145"/>
      <c r="BF657" s="145"/>
      <c r="BG657" s="145"/>
      <c r="BH657" s="145"/>
      <c r="BI657" s="145"/>
    </row>
    <row r="658" spans="1:104">
      <c r="A658" s="156"/>
      <c r="B658" s="157"/>
      <c r="C658" s="160" t="s">
        <v>599</v>
      </c>
      <c r="D658" s="161"/>
      <c r="E658" s="162">
        <v>5.76</v>
      </c>
      <c r="F658" s="163"/>
      <c r="G658" s="164"/>
      <c r="H658" s="165"/>
      <c r="I658" s="158"/>
      <c r="J658" s="166"/>
      <c r="K658" s="158"/>
      <c r="M658" s="159" t="s">
        <v>599</v>
      </c>
      <c r="O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  <c r="BA658" s="145"/>
      <c r="BB658" s="145"/>
      <c r="BC658" s="145"/>
      <c r="BD658" s="167" t="str">
        <f>C657</f>
        <v>G4 - D.1.01.05:0,4*(8+2)*2*0,9</v>
      </c>
      <c r="BE658" s="145"/>
      <c r="BF658" s="145"/>
      <c r="BG658" s="145"/>
      <c r="BH658" s="145"/>
      <c r="BI658" s="145"/>
    </row>
    <row r="659" spans="1:104">
      <c r="A659" s="156"/>
      <c r="B659" s="157"/>
      <c r="C659" s="160" t="s">
        <v>600</v>
      </c>
      <c r="D659" s="161"/>
      <c r="E659" s="162">
        <v>18.48</v>
      </c>
      <c r="F659" s="163"/>
      <c r="G659" s="164"/>
      <c r="H659" s="165"/>
      <c r="I659" s="158"/>
      <c r="J659" s="166"/>
      <c r="K659" s="158"/>
      <c r="M659" s="159" t="s">
        <v>600</v>
      </c>
      <c r="O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  <c r="BA659" s="145"/>
      <c r="BB659" s="145"/>
      <c r="BC659" s="145"/>
      <c r="BD659" s="167" t="str">
        <f>C658</f>
        <v>G5 - D.1.01.06:0,4*(10+2)*2*0,6</v>
      </c>
      <c r="BE659" s="145"/>
      <c r="BF659" s="145"/>
      <c r="BG659" s="145"/>
      <c r="BH659" s="145"/>
      <c r="BI659" s="145"/>
    </row>
    <row r="660" spans="1:104">
      <c r="A660" s="156"/>
      <c r="B660" s="157"/>
      <c r="C660" s="160" t="s">
        <v>601</v>
      </c>
      <c r="D660" s="161"/>
      <c r="E660" s="162">
        <v>4.4000000000000004</v>
      </c>
      <c r="F660" s="163"/>
      <c r="G660" s="164"/>
      <c r="H660" s="165"/>
      <c r="I660" s="158"/>
      <c r="J660" s="166"/>
      <c r="K660" s="158"/>
      <c r="M660" s="159" t="s">
        <v>601</v>
      </c>
      <c r="O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  <c r="BA660" s="145"/>
      <c r="BB660" s="145"/>
      <c r="BC660" s="145"/>
      <c r="BD660" s="167" t="str">
        <f>C659</f>
        <v>0,4*(12+2)*2*((1,9+1,4)/2)</v>
      </c>
      <c r="BE660" s="145"/>
      <c r="BF660" s="145"/>
      <c r="BG660" s="145"/>
      <c r="BH660" s="145"/>
      <c r="BI660" s="145"/>
    </row>
    <row r="661" spans="1:104">
      <c r="A661" s="156"/>
      <c r="B661" s="157"/>
      <c r="C661" s="160" t="s">
        <v>602</v>
      </c>
      <c r="D661" s="161"/>
      <c r="E661" s="162">
        <v>5.28</v>
      </c>
      <c r="F661" s="163"/>
      <c r="G661" s="164"/>
      <c r="H661" s="165"/>
      <c r="I661" s="158"/>
      <c r="J661" s="166"/>
      <c r="K661" s="158"/>
      <c r="M661" s="159" t="s">
        <v>602</v>
      </c>
      <c r="O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45"/>
      <c r="BB661" s="145"/>
      <c r="BC661" s="145"/>
      <c r="BD661" s="167" t="str">
        <f>C660</f>
        <v>G8 - D.1.01.09:0,4*(9+2)*2*0,5</v>
      </c>
      <c r="BE661" s="145"/>
      <c r="BF661" s="145"/>
      <c r="BG661" s="145"/>
      <c r="BH661" s="145"/>
      <c r="BI661" s="145"/>
    </row>
    <row r="662" spans="1:104">
      <c r="A662" s="156"/>
      <c r="B662" s="157"/>
      <c r="C662" s="197" t="s">
        <v>365</v>
      </c>
      <c r="D662" s="161"/>
      <c r="E662" s="196">
        <v>41.120000000000005</v>
      </c>
      <c r="F662" s="163"/>
      <c r="G662" s="164"/>
      <c r="H662" s="165"/>
      <c r="I662" s="158"/>
      <c r="J662" s="166"/>
      <c r="K662" s="158"/>
      <c r="M662" s="159" t="s">
        <v>365</v>
      </c>
      <c r="O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  <c r="BA662" s="145"/>
      <c r="BB662" s="145"/>
      <c r="BC662" s="145"/>
      <c r="BD662" s="167" t="str">
        <f>C661</f>
        <v>G11 - D.1.01.12: 0,4*(9+2)*2*0,6</v>
      </c>
      <c r="BE662" s="145"/>
      <c r="BF662" s="145"/>
      <c r="BG662" s="145"/>
      <c r="BH662" s="145"/>
      <c r="BI662" s="145"/>
    </row>
    <row r="663" spans="1:104" ht="22.5">
      <c r="A663" s="146">
        <v>49</v>
      </c>
      <c r="B663" s="147" t="s">
        <v>603</v>
      </c>
      <c r="C663" s="148" t="s">
        <v>604</v>
      </c>
      <c r="D663" s="149" t="s">
        <v>184</v>
      </c>
      <c r="E663" s="150">
        <v>3731.8177999999998</v>
      </c>
      <c r="F663" s="151">
        <v>0</v>
      </c>
      <c r="G663" s="152">
        <f>E663*F663</f>
        <v>0</v>
      </c>
      <c r="H663" s="153">
        <v>0</v>
      </c>
      <c r="I663" s="154">
        <f>E663*H663</f>
        <v>0</v>
      </c>
      <c r="J663" s="153">
        <v>0</v>
      </c>
      <c r="K663" s="154">
        <f>E663*J663</f>
        <v>0</v>
      </c>
      <c r="O663" s="145"/>
      <c r="Z663" s="145"/>
      <c r="AA663" s="145">
        <v>1</v>
      </c>
      <c r="AB663" s="145">
        <v>1</v>
      </c>
      <c r="AC663" s="145">
        <v>1</v>
      </c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55">
        <f>G663</f>
        <v>0</v>
      </c>
      <c r="BA663" s="145"/>
      <c r="BB663" s="145"/>
      <c r="BC663" s="145"/>
      <c r="BD663" s="145"/>
      <c r="BE663" s="145"/>
      <c r="BF663" s="145"/>
      <c r="BG663" s="145"/>
      <c r="BH663" s="145"/>
      <c r="BI663" s="145"/>
      <c r="CA663" s="145">
        <v>1</v>
      </c>
      <c r="CB663" s="145">
        <v>1</v>
      </c>
      <c r="CZ663" s="108">
        <v>1</v>
      </c>
    </row>
    <row r="664" spans="1:104">
      <c r="A664" s="156"/>
      <c r="B664" s="157"/>
      <c r="C664" s="160" t="s">
        <v>605</v>
      </c>
      <c r="D664" s="161"/>
      <c r="E664" s="162">
        <v>1508.91</v>
      </c>
      <c r="F664" s="163"/>
      <c r="G664" s="164"/>
      <c r="H664" s="165"/>
      <c r="I664" s="158"/>
      <c r="J664" s="166"/>
      <c r="K664" s="158"/>
      <c r="M664" s="159" t="s">
        <v>605</v>
      </c>
      <c r="O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  <c r="BA664" s="145"/>
      <c r="BB664" s="145"/>
      <c r="BC664" s="145"/>
      <c r="BD664" s="167" t="str">
        <f>C663</f>
        <v xml:space="preserve">Vodorovné přemístění výkopku z hor.1-4 do 10000 m </v>
      </c>
      <c r="BE664" s="145"/>
      <c r="BF664" s="145"/>
      <c r="BG664" s="145"/>
      <c r="BH664" s="145"/>
      <c r="BI664" s="145"/>
    </row>
    <row r="665" spans="1:104">
      <c r="A665" s="156"/>
      <c r="B665" s="157"/>
      <c r="C665" s="160" t="s">
        <v>606</v>
      </c>
      <c r="D665" s="161"/>
      <c r="E665" s="162">
        <v>2092.9117999999999</v>
      </c>
      <c r="F665" s="163"/>
      <c r="G665" s="164"/>
      <c r="H665" s="165"/>
      <c r="I665" s="158"/>
      <c r="J665" s="166"/>
      <c r="K665" s="158"/>
      <c r="M665" s="159" t="s">
        <v>606</v>
      </c>
      <c r="O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  <c r="BA665" s="145"/>
      <c r="BB665" s="145"/>
      <c r="BC665" s="145"/>
      <c r="BD665" s="167" t="str">
        <f>C664</f>
        <v>lože + obsyp:2067*(0,15+0,58)</v>
      </c>
      <c r="BE665" s="145"/>
      <c r="BF665" s="145"/>
      <c r="BG665" s="145"/>
      <c r="BH665" s="145"/>
      <c r="BI665" s="145"/>
    </row>
    <row r="666" spans="1:104">
      <c r="A666" s="156"/>
      <c r="B666" s="157"/>
      <c r="C666" s="160" t="s">
        <v>607</v>
      </c>
      <c r="D666" s="161"/>
      <c r="E666" s="162">
        <v>129.99600000000001</v>
      </c>
      <c r="F666" s="163"/>
      <c r="G666" s="164"/>
      <c r="H666" s="165"/>
      <c r="I666" s="158"/>
      <c r="J666" s="166"/>
      <c r="K666" s="158"/>
      <c r="M666" s="159" t="s">
        <v>607</v>
      </c>
      <c r="O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45"/>
      <c r="BB666" s="145"/>
      <c r="BC666" s="145"/>
      <c r="BD666" s="167" t="str">
        <f>C665</f>
        <v>zásyp štěrkodrtí v komunikacích:2092,9118</v>
      </c>
      <c r="BE666" s="145"/>
      <c r="BF666" s="145"/>
      <c r="BG666" s="145"/>
      <c r="BH666" s="145"/>
      <c r="BI666" s="145"/>
    </row>
    <row r="667" spans="1:104">
      <c r="A667" s="146">
        <v>50</v>
      </c>
      <c r="B667" s="147" t="s">
        <v>608</v>
      </c>
      <c r="C667" s="148" t="s">
        <v>609</v>
      </c>
      <c r="D667" s="149" t="s">
        <v>184</v>
      </c>
      <c r="E667" s="150">
        <v>18659.089</v>
      </c>
      <c r="F667" s="151">
        <v>0</v>
      </c>
      <c r="G667" s="152">
        <f>E667*F667</f>
        <v>0</v>
      </c>
      <c r="H667" s="153">
        <v>0</v>
      </c>
      <c r="I667" s="154">
        <f>E667*H667</f>
        <v>0</v>
      </c>
      <c r="J667" s="153">
        <v>0</v>
      </c>
      <c r="K667" s="154">
        <f>E667*J667</f>
        <v>0</v>
      </c>
      <c r="O667" s="145"/>
      <c r="Z667" s="145"/>
      <c r="AA667" s="145">
        <v>1</v>
      </c>
      <c r="AB667" s="145">
        <v>1</v>
      </c>
      <c r="AC667" s="145">
        <v>1</v>
      </c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55">
        <f>G667</f>
        <v>0</v>
      </c>
      <c r="BA667" s="145"/>
      <c r="BB667" s="145"/>
      <c r="BC667" s="145"/>
      <c r="BD667" s="145"/>
      <c r="BE667" s="145"/>
      <c r="BF667" s="145"/>
      <c r="BG667" s="145"/>
      <c r="BH667" s="145"/>
      <c r="BI667" s="145"/>
      <c r="CA667" s="145">
        <v>1</v>
      </c>
      <c r="CB667" s="145">
        <v>1</v>
      </c>
      <c r="CZ667" s="108">
        <v>1</v>
      </c>
    </row>
    <row r="668" spans="1:104">
      <c r="A668" s="156"/>
      <c r="B668" s="157"/>
      <c r="C668" s="160" t="s">
        <v>610</v>
      </c>
      <c r="D668" s="161"/>
      <c r="E668" s="162">
        <v>18659.089</v>
      </c>
      <c r="F668" s="163"/>
      <c r="G668" s="164"/>
      <c r="H668" s="165"/>
      <c r="I668" s="158"/>
      <c r="J668" s="166"/>
      <c r="K668" s="158"/>
      <c r="M668" s="159" t="s">
        <v>610</v>
      </c>
      <c r="O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  <c r="BA668" s="145"/>
      <c r="BB668" s="145"/>
      <c r="BC668" s="145"/>
      <c r="BD668" s="167" t="str">
        <f>C667</f>
        <v xml:space="preserve">Příplatek k vod. přemístění hor.1-4 za další 1 km </v>
      </c>
      <c r="BE668" s="145"/>
      <c r="BF668" s="145"/>
      <c r="BG668" s="145"/>
      <c r="BH668" s="145"/>
      <c r="BI668" s="145"/>
    </row>
    <row r="669" spans="1:104">
      <c r="A669" s="146">
        <v>51</v>
      </c>
      <c r="B669" s="147" t="s">
        <v>611</v>
      </c>
      <c r="C669" s="148" t="s">
        <v>612</v>
      </c>
      <c r="D669" s="149" t="s">
        <v>184</v>
      </c>
      <c r="E669" s="150">
        <v>3731.8177999999998</v>
      </c>
      <c r="F669" s="151">
        <v>0</v>
      </c>
      <c r="G669" s="152">
        <f>E669*F669</f>
        <v>0</v>
      </c>
      <c r="H669" s="153">
        <v>0</v>
      </c>
      <c r="I669" s="154">
        <f>E669*H669</f>
        <v>0</v>
      </c>
      <c r="J669" s="153">
        <v>0</v>
      </c>
      <c r="K669" s="154">
        <f>E669*J669</f>
        <v>0</v>
      </c>
      <c r="O669" s="145"/>
      <c r="Z669" s="145"/>
      <c r="AA669" s="145">
        <v>1</v>
      </c>
      <c r="AB669" s="145">
        <v>1</v>
      </c>
      <c r="AC669" s="145">
        <v>1</v>
      </c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55">
        <f>G669</f>
        <v>0</v>
      </c>
      <c r="BA669" s="145"/>
      <c r="BB669" s="145"/>
      <c r="BC669" s="145"/>
      <c r="BD669" s="145"/>
      <c r="BE669" s="145"/>
      <c r="BF669" s="145"/>
      <c r="BG669" s="145"/>
      <c r="BH669" s="145"/>
      <c r="BI669" s="145"/>
      <c r="CA669" s="145">
        <v>1</v>
      </c>
      <c r="CB669" s="145">
        <v>1</v>
      </c>
      <c r="CZ669" s="108">
        <v>1</v>
      </c>
    </row>
    <row r="670" spans="1:104">
      <c r="A670" s="146">
        <v>52</v>
      </c>
      <c r="B670" s="147" t="s">
        <v>613</v>
      </c>
      <c r="C670" s="148" t="s">
        <v>614</v>
      </c>
      <c r="D670" s="149" t="s">
        <v>184</v>
      </c>
      <c r="E670" s="150">
        <v>3409.9540999999999</v>
      </c>
      <c r="F670" s="151">
        <v>0</v>
      </c>
      <c r="G670" s="152">
        <f>E670*F670</f>
        <v>0</v>
      </c>
      <c r="H670" s="153">
        <v>0</v>
      </c>
      <c r="I670" s="154">
        <f>E670*H670</f>
        <v>0</v>
      </c>
      <c r="J670" s="153">
        <v>0</v>
      </c>
      <c r="K670" s="154">
        <f>E670*J670</f>
        <v>0</v>
      </c>
      <c r="O670" s="145"/>
      <c r="Z670" s="145"/>
      <c r="AA670" s="145">
        <v>1</v>
      </c>
      <c r="AB670" s="145">
        <v>1</v>
      </c>
      <c r="AC670" s="145">
        <v>1</v>
      </c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55">
        <f>G670</f>
        <v>0</v>
      </c>
      <c r="BA670" s="145"/>
      <c r="BB670" s="145"/>
      <c r="BC670" s="145"/>
      <c r="BD670" s="145"/>
      <c r="BE670" s="145"/>
      <c r="BF670" s="145"/>
      <c r="BG670" s="145"/>
      <c r="BH670" s="145"/>
      <c r="BI670" s="145"/>
      <c r="CA670" s="145">
        <v>1</v>
      </c>
      <c r="CB670" s="145">
        <v>1</v>
      </c>
      <c r="CZ670" s="108">
        <v>1</v>
      </c>
    </row>
    <row r="671" spans="1:104">
      <c r="A671" s="156"/>
      <c r="B671" s="157"/>
      <c r="C671" s="160" t="s">
        <v>615</v>
      </c>
      <c r="D671" s="161"/>
      <c r="E671" s="162">
        <v>4244.2290000000003</v>
      </c>
      <c r="F671" s="163"/>
      <c r="G671" s="164"/>
      <c r="H671" s="165"/>
      <c r="I671" s="158"/>
      <c r="J671" s="166"/>
      <c r="K671" s="158"/>
      <c r="M671" s="159" t="s">
        <v>615</v>
      </c>
      <c r="O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  <c r="BA671" s="145"/>
      <c r="BB671" s="145"/>
      <c r="BC671" s="145"/>
      <c r="BD671" s="167" t="str">
        <f>C670</f>
        <v xml:space="preserve">Zásyp jam, rýh, šachet se zhutněním </v>
      </c>
      <c r="BE671" s="145"/>
      <c r="BF671" s="145"/>
      <c r="BG671" s="145"/>
      <c r="BH671" s="145"/>
      <c r="BI671" s="145"/>
    </row>
    <row r="672" spans="1:104">
      <c r="A672" s="156"/>
      <c r="B672" s="157"/>
      <c r="C672" s="160" t="s">
        <v>616</v>
      </c>
      <c r="D672" s="161"/>
      <c r="E672" s="162">
        <v>352.8</v>
      </c>
      <c r="F672" s="163"/>
      <c r="G672" s="164"/>
      <c r="H672" s="165"/>
      <c r="I672" s="158"/>
      <c r="J672" s="166"/>
      <c r="K672" s="158"/>
      <c r="M672" s="159" t="s">
        <v>616</v>
      </c>
      <c r="O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  <c r="BA672" s="145"/>
      <c r="BB672" s="145"/>
      <c r="BC672" s="145"/>
      <c r="BD672" s="167" t="str">
        <f>C671</f>
        <v>hloubení rýh:4244,229</v>
      </c>
      <c r="BE672" s="145"/>
      <c r="BF672" s="145"/>
      <c r="BG672" s="145"/>
      <c r="BH672" s="145"/>
      <c r="BI672" s="145"/>
    </row>
    <row r="673" spans="1:104">
      <c r="A673" s="156"/>
      <c r="B673" s="157"/>
      <c r="C673" s="160" t="s">
        <v>617</v>
      </c>
      <c r="D673" s="161"/>
      <c r="E673" s="162">
        <v>367.2</v>
      </c>
      <c r="F673" s="163"/>
      <c r="G673" s="164"/>
      <c r="H673" s="165"/>
      <c r="I673" s="158"/>
      <c r="J673" s="166"/>
      <c r="K673" s="158"/>
      <c r="M673" s="159" t="s">
        <v>617</v>
      </c>
      <c r="O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  <c r="BA673" s="145"/>
      <c r="BB673" s="145"/>
      <c r="BC673" s="145"/>
      <c r="BD673" s="167" t="str">
        <f>C672</f>
        <v>hloubení jam:141,12/0,4</v>
      </c>
      <c r="BE673" s="145"/>
      <c r="BF673" s="145"/>
      <c r="BG673" s="145"/>
      <c r="BH673" s="145"/>
      <c r="BI673" s="145"/>
    </row>
    <row r="674" spans="1:104">
      <c r="A674" s="156"/>
      <c r="B674" s="157"/>
      <c r="C674" s="160" t="s">
        <v>618</v>
      </c>
      <c r="D674" s="161"/>
      <c r="E674" s="162">
        <v>-310.95</v>
      </c>
      <c r="F674" s="163"/>
      <c r="G674" s="164"/>
      <c r="H674" s="165"/>
      <c r="I674" s="158"/>
      <c r="J674" s="166"/>
      <c r="K674" s="158"/>
      <c r="M674" s="159" t="s">
        <v>618</v>
      </c>
      <c r="O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  <c r="BA674" s="145"/>
      <c r="BB674" s="145"/>
      <c r="BC674" s="145"/>
      <c r="BD674" s="167" t="str">
        <f>C673</f>
        <v>hloubení šachet:367,2</v>
      </c>
      <c r="BE674" s="145"/>
      <c r="BF674" s="145"/>
      <c r="BG674" s="145"/>
      <c r="BH674" s="145"/>
      <c r="BI674" s="145"/>
    </row>
    <row r="675" spans="1:104">
      <c r="A675" s="156"/>
      <c r="B675" s="157"/>
      <c r="C675" s="160" t="s">
        <v>619</v>
      </c>
      <c r="D675" s="161"/>
      <c r="E675" s="162">
        <v>-1012.5445999999999</v>
      </c>
      <c r="F675" s="163"/>
      <c r="G675" s="164"/>
      <c r="H675" s="165"/>
      <c r="I675" s="158"/>
      <c r="J675" s="166"/>
      <c r="K675" s="158"/>
      <c r="M675" s="159" t="s">
        <v>619</v>
      </c>
      <c r="O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  <c r="BA675" s="145"/>
      <c r="BB675" s="145"/>
      <c r="BC675" s="145"/>
      <c r="BD675" s="167" t="str">
        <f>C674</f>
        <v>odpočet lože:-310,95</v>
      </c>
      <c r="BE675" s="145"/>
      <c r="BF675" s="145"/>
      <c r="BG675" s="145"/>
      <c r="BH675" s="145"/>
      <c r="BI675" s="145"/>
    </row>
    <row r="676" spans="1:104">
      <c r="A676" s="156"/>
      <c r="B676" s="157"/>
      <c r="C676" s="160" t="s">
        <v>620</v>
      </c>
      <c r="D676" s="161"/>
      <c r="E676" s="162">
        <v>-122.7803</v>
      </c>
      <c r="F676" s="163"/>
      <c r="G676" s="164"/>
      <c r="H676" s="165"/>
      <c r="I676" s="158"/>
      <c r="J676" s="166"/>
      <c r="K676" s="158"/>
      <c r="M676" s="159" t="s">
        <v>620</v>
      </c>
      <c r="O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  <c r="BA676" s="145"/>
      <c r="BB676" s="145"/>
      <c r="BC676" s="145"/>
      <c r="BD676" s="167" t="str">
        <f>C675</f>
        <v>odpočet obsyp:-1012,5446</v>
      </c>
      <c r="BE676" s="145"/>
      <c r="BF676" s="145"/>
      <c r="BG676" s="145"/>
      <c r="BH676" s="145"/>
      <c r="BI676" s="145"/>
    </row>
    <row r="677" spans="1:104">
      <c r="A677" s="156"/>
      <c r="B677" s="157"/>
      <c r="C677" s="160" t="s">
        <v>621</v>
      </c>
      <c r="D677" s="161"/>
      <c r="E677" s="162">
        <v>-108</v>
      </c>
      <c r="F677" s="163"/>
      <c r="G677" s="164"/>
      <c r="H677" s="165"/>
      <c r="I677" s="158"/>
      <c r="J677" s="166"/>
      <c r="K677" s="158"/>
      <c r="M677" s="159" t="s">
        <v>621</v>
      </c>
      <c r="O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  <c r="BA677" s="145"/>
      <c r="BB677" s="145"/>
      <c r="BC677" s="145"/>
      <c r="BD677" s="167" t="str">
        <f>C676</f>
        <v>odpočet potrubí:-(2067-72)*(0,14*0,14*3,14)</v>
      </c>
      <c r="BE677" s="145"/>
      <c r="BF677" s="145"/>
      <c r="BG677" s="145"/>
      <c r="BH677" s="145"/>
      <c r="BI677" s="145"/>
    </row>
    <row r="678" spans="1:104">
      <c r="A678" s="146">
        <v>53</v>
      </c>
      <c r="B678" s="147" t="s">
        <v>622</v>
      </c>
      <c r="C678" s="148" t="s">
        <v>623</v>
      </c>
      <c r="D678" s="149" t="s">
        <v>184</v>
      </c>
      <c r="E678" s="150">
        <v>1012.5445999999999</v>
      </c>
      <c r="F678" s="151">
        <v>0</v>
      </c>
      <c r="G678" s="152">
        <f>E678*F678</f>
        <v>0</v>
      </c>
      <c r="H678" s="153">
        <v>0</v>
      </c>
      <c r="I678" s="154">
        <f>E678*H678</f>
        <v>0</v>
      </c>
      <c r="J678" s="153">
        <v>0</v>
      </c>
      <c r="K678" s="154">
        <f>E678*J678</f>
        <v>0</v>
      </c>
      <c r="O678" s="145"/>
      <c r="Z678" s="145"/>
      <c r="AA678" s="145">
        <v>1</v>
      </c>
      <c r="AB678" s="145">
        <v>1</v>
      </c>
      <c r="AC678" s="145">
        <v>1</v>
      </c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55">
        <f>G678</f>
        <v>0</v>
      </c>
      <c r="BA678" s="145"/>
      <c r="BB678" s="145"/>
      <c r="BC678" s="145"/>
      <c r="BD678" s="145"/>
      <c r="BE678" s="145"/>
      <c r="BF678" s="145"/>
      <c r="BG678" s="145"/>
      <c r="BH678" s="145"/>
      <c r="BI678" s="145"/>
      <c r="CA678" s="145">
        <v>1</v>
      </c>
      <c r="CB678" s="145">
        <v>1</v>
      </c>
      <c r="CZ678" s="108">
        <v>1</v>
      </c>
    </row>
    <row r="679" spans="1:104" ht="22.5">
      <c r="A679" s="156"/>
      <c r="B679" s="157"/>
      <c r="C679" s="160" t="s">
        <v>624</v>
      </c>
      <c r="D679" s="161"/>
      <c r="E679" s="162">
        <v>1012.5445999999999</v>
      </c>
      <c r="F679" s="163"/>
      <c r="G679" s="164"/>
      <c r="H679" s="165"/>
      <c r="I679" s="158"/>
      <c r="J679" s="166"/>
      <c r="K679" s="158"/>
      <c r="M679" s="159" t="s">
        <v>624</v>
      </c>
      <c r="O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  <c r="BA679" s="145"/>
      <c r="BB679" s="145"/>
      <c r="BC679" s="145"/>
      <c r="BD679" s="167" t="str">
        <f>C678</f>
        <v xml:space="preserve">Obsyp potrubí bez prohození sypaniny </v>
      </c>
      <c r="BE679" s="145"/>
      <c r="BF679" s="145"/>
      <c r="BG679" s="145"/>
      <c r="BH679" s="145"/>
      <c r="BI679" s="145"/>
    </row>
    <row r="680" spans="1:104">
      <c r="A680" s="146">
        <v>54</v>
      </c>
      <c r="B680" s="147" t="s">
        <v>625</v>
      </c>
      <c r="C680" s="148" t="s">
        <v>626</v>
      </c>
      <c r="D680" s="149" t="s">
        <v>49</v>
      </c>
      <c r="E680" s="150">
        <v>566.70000000000005</v>
      </c>
      <c r="F680" s="151">
        <v>0</v>
      </c>
      <c r="G680" s="152">
        <f>E680*F680</f>
        <v>0</v>
      </c>
      <c r="H680" s="153">
        <v>0</v>
      </c>
      <c r="I680" s="154">
        <f>E680*H680</f>
        <v>0</v>
      </c>
      <c r="J680" s="153">
        <v>0</v>
      </c>
      <c r="K680" s="154">
        <f>E680*J680</f>
        <v>0</v>
      </c>
      <c r="O680" s="145"/>
      <c r="Z680" s="145"/>
      <c r="AA680" s="145">
        <v>1</v>
      </c>
      <c r="AB680" s="145">
        <v>1</v>
      </c>
      <c r="AC680" s="145">
        <v>1</v>
      </c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55">
        <f>G680</f>
        <v>0</v>
      </c>
      <c r="BA680" s="145"/>
      <c r="BB680" s="145"/>
      <c r="BC680" s="145"/>
      <c r="BD680" s="145"/>
      <c r="BE680" s="145"/>
      <c r="BF680" s="145"/>
      <c r="BG680" s="145"/>
      <c r="BH680" s="145"/>
      <c r="BI680" s="145"/>
      <c r="CA680" s="145">
        <v>1</v>
      </c>
      <c r="CB680" s="145">
        <v>1</v>
      </c>
      <c r="CZ680" s="108">
        <v>1</v>
      </c>
    </row>
    <row r="681" spans="1:104">
      <c r="A681" s="146">
        <v>55</v>
      </c>
      <c r="B681" s="147" t="s">
        <v>627</v>
      </c>
      <c r="C681" s="148" t="s">
        <v>628</v>
      </c>
      <c r="D681" s="149" t="s">
        <v>49</v>
      </c>
      <c r="E681" s="150">
        <v>2487.8784999999998</v>
      </c>
      <c r="F681" s="151">
        <v>0</v>
      </c>
      <c r="G681" s="152">
        <f>E681*F681</f>
        <v>0</v>
      </c>
      <c r="H681" s="153">
        <v>0</v>
      </c>
      <c r="I681" s="154">
        <f>E681*H681</f>
        <v>0</v>
      </c>
      <c r="J681" s="153">
        <v>0</v>
      </c>
      <c r="K681" s="154">
        <f>E681*J681</f>
        <v>0</v>
      </c>
      <c r="O681" s="145"/>
      <c r="Z681" s="145"/>
      <c r="AA681" s="145">
        <v>1</v>
      </c>
      <c r="AB681" s="145">
        <v>1</v>
      </c>
      <c r="AC681" s="145">
        <v>1</v>
      </c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55">
        <f>G681</f>
        <v>0</v>
      </c>
      <c r="BA681" s="145"/>
      <c r="BB681" s="145"/>
      <c r="BC681" s="145"/>
      <c r="BD681" s="145"/>
      <c r="BE681" s="145"/>
      <c r="BF681" s="145"/>
      <c r="BG681" s="145"/>
      <c r="BH681" s="145"/>
      <c r="BI681" s="145"/>
      <c r="CA681" s="145">
        <v>1</v>
      </c>
      <c r="CB681" s="145">
        <v>1</v>
      </c>
      <c r="CZ681" s="108">
        <v>1</v>
      </c>
    </row>
    <row r="682" spans="1:104">
      <c r="A682" s="156"/>
      <c r="B682" s="157"/>
      <c r="C682" s="160" t="s">
        <v>629</v>
      </c>
      <c r="D682" s="161"/>
      <c r="E682" s="162">
        <v>2487.8784999999998</v>
      </c>
      <c r="F682" s="163"/>
      <c r="G682" s="164"/>
      <c r="H682" s="165"/>
      <c r="I682" s="158"/>
      <c r="J682" s="166"/>
      <c r="K682" s="158"/>
      <c r="M682" s="159" t="s">
        <v>629</v>
      </c>
      <c r="O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  <c r="BA682" s="145"/>
      <c r="BB682" s="145"/>
      <c r="BC682" s="145"/>
      <c r="BD682" s="167" t="str">
        <f>C681</f>
        <v xml:space="preserve">Úprava pláně v násypech v hor. 1-4, bez zhutnění </v>
      </c>
      <c r="BE682" s="145"/>
      <c r="BF682" s="145"/>
      <c r="BG682" s="145"/>
      <c r="BH682" s="145"/>
      <c r="BI682" s="145"/>
    </row>
    <row r="683" spans="1:104" ht="22.5">
      <c r="A683" s="146">
        <v>56</v>
      </c>
      <c r="B683" s="147" t="s">
        <v>630</v>
      </c>
      <c r="C683" s="148" t="s">
        <v>631</v>
      </c>
      <c r="D683" s="149" t="s">
        <v>49</v>
      </c>
      <c r="E683" s="150">
        <v>566.70000000000005</v>
      </c>
      <c r="F683" s="151">
        <v>0</v>
      </c>
      <c r="G683" s="152">
        <f>E683*F683</f>
        <v>0</v>
      </c>
      <c r="H683" s="153">
        <v>0</v>
      </c>
      <c r="I683" s="154">
        <f>E683*H683</f>
        <v>0</v>
      </c>
      <c r="J683" s="153">
        <v>0</v>
      </c>
      <c r="K683" s="154">
        <f>E683*J683</f>
        <v>0</v>
      </c>
      <c r="O683" s="145"/>
      <c r="Z683" s="145"/>
      <c r="AA683" s="145">
        <v>1</v>
      </c>
      <c r="AB683" s="145">
        <v>1</v>
      </c>
      <c r="AC683" s="145">
        <v>1</v>
      </c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55">
        <f>G683</f>
        <v>0</v>
      </c>
      <c r="BA683" s="145"/>
      <c r="BB683" s="145"/>
      <c r="BC683" s="145"/>
      <c r="BD683" s="145"/>
      <c r="BE683" s="145"/>
      <c r="BF683" s="145"/>
      <c r="BG683" s="145"/>
      <c r="BH683" s="145"/>
      <c r="BI683" s="145"/>
      <c r="CA683" s="145">
        <v>1</v>
      </c>
      <c r="CB683" s="145">
        <v>1</v>
      </c>
      <c r="CZ683" s="108">
        <v>1</v>
      </c>
    </row>
    <row r="684" spans="1:104">
      <c r="A684" s="156"/>
      <c r="B684" s="157"/>
      <c r="C684" s="160" t="s">
        <v>153</v>
      </c>
      <c r="D684" s="161"/>
      <c r="E684" s="162">
        <v>0</v>
      </c>
      <c r="F684" s="163"/>
      <c r="G684" s="164"/>
      <c r="H684" s="165"/>
      <c r="I684" s="158"/>
      <c r="J684" s="166"/>
      <c r="K684" s="158"/>
      <c r="M684" s="159" t="s">
        <v>153</v>
      </c>
      <c r="O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  <c r="BA684" s="145"/>
      <c r="BB684" s="145"/>
      <c r="BC684" s="145"/>
      <c r="BD684" s="167" t="str">
        <f>C683</f>
        <v xml:space="preserve">Rozprostření ornice, rovina, tl. 20-25 cm,do 500m2 </v>
      </c>
      <c r="BE684" s="145"/>
      <c r="BF684" s="145"/>
      <c r="BG684" s="145"/>
      <c r="BH684" s="145"/>
      <c r="BI684" s="145"/>
    </row>
    <row r="685" spans="1:104">
      <c r="A685" s="156"/>
      <c r="B685" s="157"/>
      <c r="C685" s="160" t="s">
        <v>632</v>
      </c>
      <c r="D685" s="161"/>
      <c r="E685" s="162">
        <v>5.7720000000000002</v>
      </c>
      <c r="F685" s="163"/>
      <c r="G685" s="164"/>
      <c r="H685" s="165"/>
      <c r="I685" s="158"/>
      <c r="J685" s="166"/>
      <c r="K685" s="158"/>
      <c r="M685" s="159" t="s">
        <v>632</v>
      </c>
      <c r="O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  <c r="BA685" s="145"/>
      <c r="BB685" s="145"/>
      <c r="BC685" s="145"/>
      <c r="BD685" s="167" t="str">
        <f>C684</f>
        <v>D.1.01.14-18:</v>
      </c>
      <c r="BE685" s="145"/>
      <c r="BF685" s="145"/>
      <c r="BG685" s="145"/>
      <c r="BH685" s="145"/>
      <c r="BI685" s="145"/>
    </row>
    <row r="686" spans="1:104">
      <c r="A686" s="156"/>
      <c r="B686" s="157"/>
      <c r="C686" s="160" t="s">
        <v>633</v>
      </c>
      <c r="D686" s="161"/>
      <c r="E686" s="162">
        <v>44.136000000000003</v>
      </c>
      <c r="F686" s="163"/>
      <c r="G686" s="164"/>
      <c r="H686" s="165"/>
      <c r="I686" s="158"/>
      <c r="J686" s="166"/>
      <c r="K686" s="158"/>
      <c r="M686" s="159" t="s">
        <v>633</v>
      </c>
      <c r="O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  <c r="BA686" s="145"/>
      <c r="BB686" s="145"/>
      <c r="BC686" s="145"/>
      <c r="BD686" s="167" t="str">
        <f>C685</f>
        <v>G1:4,81*1,2</v>
      </c>
      <c r="BE686" s="145"/>
      <c r="BF686" s="145"/>
      <c r="BG686" s="145"/>
      <c r="BH686" s="145"/>
      <c r="BI686" s="145"/>
    </row>
    <row r="687" spans="1:104">
      <c r="A687" s="156"/>
      <c r="B687" s="157"/>
      <c r="C687" s="160" t="s">
        <v>634</v>
      </c>
      <c r="D687" s="161"/>
      <c r="E687" s="162">
        <v>14.04</v>
      </c>
      <c r="F687" s="163"/>
      <c r="G687" s="164"/>
      <c r="H687" s="165"/>
      <c r="I687" s="158"/>
      <c r="J687" s="166"/>
      <c r="K687" s="158"/>
      <c r="M687" s="159" t="s">
        <v>634</v>
      </c>
      <c r="O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  <c r="BA687" s="145"/>
      <c r="BB687" s="145"/>
      <c r="BC687" s="145"/>
      <c r="BD687" s="167" t="str">
        <f>C686</f>
        <v>G3:(46,78-2*5)*1,2</v>
      </c>
      <c r="BE687" s="145"/>
      <c r="BF687" s="145"/>
      <c r="BG687" s="145"/>
      <c r="BH687" s="145"/>
      <c r="BI687" s="145"/>
    </row>
    <row r="688" spans="1:104">
      <c r="A688" s="156"/>
      <c r="B688" s="157"/>
      <c r="C688" s="160" t="s">
        <v>635</v>
      </c>
      <c r="D688" s="161"/>
      <c r="E688" s="162">
        <v>130.08000000000001</v>
      </c>
      <c r="F688" s="163"/>
      <c r="G688" s="164"/>
      <c r="H688" s="165"/>
      <c r="I688" s="158"/>
      <c r="J688" s="166"/>
      <c r="K688" s="158"/>
      <c r="M688" s="159" t="s">
        <v>635</v>
      </c>
      <c r="O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  <c r="BA688" s="145"/>
      <c r="BB688" s="145"/>
      <c r="BC688" s="145"/>
      <c r="BD688" s="167" t="str">
        <f>C687</f>
        <v>G6:11,7*1,2</v>
      </c>
      <c r="BE688" s="145"/>
      <c r="BF688" s="145"/>
      <c r="BG688" s="145"/>
      <c r="BH688" s="145"/>
      <c r="BI688" s="145"/>
    </row>
    <row r="689" spans="1:104">
      <c r="A689" s="156"/>
      <c r="B689" s="157"/>
      <c r="C689" s="160" t="s">
        <v>636</v>
      </c>
      <c r="D689" s="161"/>
      <c r="E689" s="162">
        <v>331.08</v>
      </c>
      <c r="F689" s="163"/>
      <c r="G689" s="164"/>
      <c r="H689" s="165"/>
      <c r="I689" s="158"/>
      <c r="J689" s="166"/>
      <c r="K689" s="158"/>
      <c r="M689" s="159" t="s">
        <v>636</v>
      </c>
      <c r="O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  <c r="BA689" s="145"/>
      <c r="BB689" s="145"/>
      <c r="BC689" s="145"/>
      <c r="BD689" s="167" t="str">
        <f>C688</f>
        <v>G7:108,4*1,2</v>
      </c>
      <c r="BE689" s="145"/>
      <c r="BF689" s="145"/>
      <c r="BG689" s="145"/>
      <c r="BH689" s="145"/>
      <c r="BI689" s="145"/>
    </row>
    <row r="690" spans="1:104">
      <c r="A690" s="156"/>
      <c r="B690" s="157"/>
      <c r="C690" s="160" t="s">
        <v>637</v>
      </c>
      <c r="D690" s="161"/>
      <c r="E690" s="162">
        <v>41.591999999999999</v>
      </c>
      <c r="F690" s="163"/>
      <c r="G690" s="164"/>
      <c r="H690" s="165"/>
      <c r="I690" s="158"/>
      <c r="J690" s="166"/>
      <c r="K690" s="158"/>
      <c r="M690" s="159" t="s">
        <v>637</v>
      </c>
      <c r="O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  <c r="BA690" s="145"/>
      <c r="BB690" s="145"/>
      <c r="BC690" s="145"/>
      <c r="BD690" s="167" t="str">
        <f>C689</f>
        <v>G9:(331,26-12*5+4,64)*1,2</v>
      </c>
      <c r="BE690" s="145"/>
      <c r="BF690" s="145"/>
      <c r="BG690" s="145"/>
      <c r="BH690" s="145"/>
      <c r="BI690" s="145"/>
    </row>
    <row r="691" spans="1:104">
      <c r="A691" s="146">
        <v>57</v>
      </c>
      <c r="B691" s="147" t="s">
        <v>638</v>
      </c>
      <c r="C691" s="148" t="s">
        <v>639</v>
      </c>
      <c r="D691" s="149" t="s">
        <v>133</v>
      </c>
      <c r="E691" s="150">
        <v>2</v>
      </c>
      <c r="F691" s="151">
        <v>0</v>
      </c>
      <c r="G691" s="152">
        <f>E691*F691</f>
        <v>0</v>
      </c>
      <c r="H691" s="153">
        <v>0</v>
      </c>
      <c r="I691" s="154">
        <f>E691*H691</f>
        <v>0</v>
      </c>
      <c r="J691" s="153"/>
      <c r="K691" s="154">
        <f>E691*J691</f>
        <v>0</v>
      </c>
      <c r="O691" s="145"/>
      <c r="Z691" s="145"/>
      <c r="AA691" s="145">
        <v>12</v>
      </c>
      <c r="AB691" s="145">
        <v>0</v>
      </c>
      <c r="AC691" s="145">
        <v>155</v>
      </c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55">
        <f>G691</f>
        <v>0</v>
      </c>
      <c r="BA691" s="145"/>
      <c r="BB691" s="145"/>
      <c r="BC691" s="145"/>
      <c r="BD691" s="145"/>
      <c r="BE691" s="145"/>
      <c r="BF691" s="145"/>
      <c r="BG691" s="145"/>
      <c r="BH691" s="145"/>
      <c r="BI691" s="145"/>
      <c r="CA691" s="145">
        <v>12</v>
      </c>
      <c r="CB691" s="145">
        <v>0</v>
      </c>
      <c r="CZ691" s="108">
        <v>1</v>
      </c>
    </row>
    <row r="692" spans="1:104">
      <c r="A692" s="156"/>
      <c r="B692" s="157"/>
      <c r="C692" s="160" t="s">
        <v>135</v>
      </c>
      <c r="D692" s="161"/>
      <c r="E692" s="162">
        <v>2</v>
      </c>
      <c r="F692" s="163"/>
      <c r="G692" s="164"/>
      <c r="H692" s="165"/>
      <c r="I692" s="158"/>
      <c r="J692" s="166"/>
      <c r="K692" s="158"/>
      <c r="M692" s="159" t="s">
        <v>135</v>
      </c>
      <c r="O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  <c r="BA692" s="145"/>
      <c r="BB692" s="145"/>
      <c r="BC692" s="145"/>
      <c r="BD692" s="167" t="str">
        <f>C691</f>
        <v xml:space="preserve">Vytrhání vodících pásků </v>
      </c>
      <c r="BE692" s="145"/>
      <c r="BF692" s="145"/>
      <c r="BG692" s="145"/>
      <c r="BH692" s="145"/>
      <c r="BI692" s="145"/>
    </row>
    <row r="693" spans="1:104" ht="22.5">
      <c r="A693" s="146">
        <v>58</v>
      </c>
      <c r="B693" s="147" t="s">
        <v>640</v>
      </c>
      <c r="C693" s="148" t="s">
        <v>641</v>
      </c>
      <c r="D693" s="149" t="s">
        <v>133</v>
      </c>
      <c r="E693" s="150">
        <v>42</v>
      </c>
      <c r="F693" s="151">
        <v>0</v>
      </c>
      <c r="G693" s="152">
        <f>E693*F693</f>
        <v>0</v>
      </c>
      <c r="H693" s="153">
        <v>7.26E-3</v>
      </c>
      <c r="I693" s="154">
        <f>E693*H693</f>
        <v>0.30492000000000002</v>
      </c>
      <c r="J693" s="153"/>
      <c r="K693" s="154">
        <f>E693*J693</f>
        <v>0</v>
      </c>
      <c r="O693" s="145"/>
      <c r="Z693" s="145"/>
      <c r="AA693" s="145">
        <v>12</v>
      </c>
      <c r="AB693" s="145">
        <v>0</v>
      </c>
      <c r="AC693" s="145">
        <v>1</v>
      </c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55">
        <f>G693</f>
        <v>0</v>
      </c>
      <c r="BA693" s="145"/>
      <c r="BB693" s="145"/>
      <c r="BC693" s="145"/>
      <c r="BD693" s="145"/>
      <c r="BE693" s="145"/>
      <c r="BF693" s="145"/>
      <c r="BG693" s="145"/>
      <c r="BH693" s="145"/>
      <c r="BI693" s="145"/>
      <c r="CA693" s="145">
        <v>12</v>
      </c>
      <c r="CB693" s="145">
        <v>0</v>
      </c>
      <c r="CZ693" s="108">
        <v>1</v>
      </c>
    </row>
    <row r="694" spans="1:104" ht="25.5">
      <c r="A694" s="156"/>
      <c r="B694" s="157"/>
      <c r="C694" s="160" t="s">
        <v>642</v>
      </c>
      <c r="D694" s="161"/>
      <c r="E694" s="162">
        <v>6</v>
      </c>
      <c r="F694" s="163"/>
      <c r="G694" s="164"/>
      <c r="H694" s="165"/>
      <c r="I694" s="158"/>
      <c r="J694" s="166"/>
      <c r="K694" s="158"/>
      <c r="M694" s="159" t="s">
        <v>642</v>
      </c>
      <c r="O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  <c r="BA694" s="145"/>
      <c r="BB694" s="145"/>
      <c r="BC694" s="145"/>
      <c r="BD694" s="167" t="str">
        <f>C693</f>
        <v>Protlak neřízený z trub ocel 457mm v hor.1 - 4 vč vtažení potrubí PP DN250</v>
      </c>
      <c r="BE694" s="145"/>
      <c r="BF694" s="145"/>
      <c r="BG694" s="145"/>
      <c r="BH694" s="145"/>
      <c r="BI694" s="145"/>
    </row>
    <row r="695" spans="1:104">
      <c r="A695" s="156"/>
      <c r="B695" s="157"/>
      <c r="C695" s="160" t="s">
        <v>643</v>
      </c>
      <c r="D695" s="161"/>
      <c r="E695" s="162">
        <v>20</v>
      </c>
      <c r="F695" s="163"/>
      <c r="G695" s="164"/>
      <c r="H695" s="165"/>
      <c r="I695" s="158"/>
      <c r="J695" s="166"/>
      <c r="K695" s="158"/>
      <c r="M695" s="159" t="s">
        <v>643</v>
      </c>
      <c r="O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  <c r="BA695" s="145"/>
      <c r="BB695" s="145"/>
      <c r="BC695" s="145"/>
      <c r="BD695" s="167" t="str">
        <f>C694</f>
        <v>G4 - D.1.01.05:6</v>
      </c>
      <c r="BE695" s="145"/>
      <c r="BF695" s="145"/>
      <c r="BG695" s="145"/>
      <c r="BH695" s="145"/>
      <c r="BI695" s="145"/>
    </row>
    <row r="696" spans="1:104">
      <c r="A696" s="156"/>
      <c r="B696" s="157"/>
      <c r="C696" s="160" t="s">
        <v>644</v>
      </c>
      <c r="D696" s="161"/>
      <c r="E696" s="162">
        <v>8</v>
      </c>
      <c r="F696" s="163"/>
      <c r="G696" s="164"/>
      <c r="H696" s="165"/>
      <c r="I696" s="158"/>
      <c r="J696" s="166"/>
      <c r="K696" s="158"/>
      <c r="M696" s="159" t="s">
        <v>644</v>
      </c>
      <c r="O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  <c r="BA696" s="145"/>
      <c r="BB696" s="145"/>
      <c r="BC696" s="145"/>
      <c r="BD696" s="167" t="str">
        <f>C695</f>
        <v>G5 - D.1.01.06:9+11</v>
      </c>
      <c r="BE696" s="145"/>
      <c r="BF696" s="145"/>
      <c r="BG696" s="145"/>
      <c r="BH696" s="145"/>
      <c r="BI696" s="145"/>
    </row>
    <row r="697" spans="1:104">
      <c r="A697" s="156"/>
      <c r="B697" s="157"/>
      <c r="C697" s="160" t="s">
        <v>645</v>
      </c>
      <c r="D697" s="161"/>
      <c r="E697" s="162">
        <v>8</v>
      </c>
      <c r="F697" s="163"/>
      <c r="G697" s="164"/>
      <c r="H697" s="165"/>
      <c r="I697" s="158"/>
      <c r="J697" s="166"/>
      <c r="K697" s="158"/>
      <c r="M697" s="159" t="s">
        <v>645</v>
      </c>
      <c r="O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  <c r="BA697" s="145"/>
      <c r="BB697" s="145"/>
      <c r="BC697" s="145"/>
      <c r="BD697" s="167" t="str">
        <f>C696</f>
        <v>G8 - D.1.01.09:8</v>
      </c>
      <c r="BE697" s="145"/>
      <c r="BF697" s="145"/>
      <c r="BG697" s="145"/>
      <c r="BH697" s="145"/>
      <c r="BI697" s="145"/>
    </row>
    <row r="698" spans="1:104">
      <c r="A698" s="146">
        <v>59</v>
      </c>
      <c r="B698" s="147" t="s">
        <v>646</v>
      </c>
      <c r="C698" s="148" t="s">
        <v>647</v>
      </c>
      <c r="D698" s="149" t="s">
        <v>648</v>
      </c>
      <c r="E698" s="150">
        <v>6717.2719999999999</v>
      </c>
      <c r="F698" s="151">
        <v>0</v>
      </c>
      <c r="G698" s="152">
        <f>E698*F698</f>
        <v>0</v>
      </c>
      <c r="H698" s="153">
        <v>0</v>
      </c>
      <c r="I698" s="154">
        <f>E698*H698</f>
        <v>0</v>
      </c>
      <c r="J698" s="153"/>
      <c r="K698" s="154">
        <f>E698*J698</f>
        <v>0</v>
      </c>
      <c r="O698" s="145"/>
      <c r="Z698" s="145"/>
      <c r="AA698" s="145">
        <v>12</v>
      </c>
      <c r="AB698" s="145">
        <v>0</v>
      </c>
      <c r="AC698" s="145">
        <v>2</v>
      </c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55">
        <f>G698</f>
        <v>0</v>
      </c>
      <c r="BA698" s="145"/>
      <c r="BB698" s="145"/>
      <c r="BC698" s="145"/>
      <c r="BD698" s="145"/>
      <c r="BE698" s="145"/>
      <c r="BF698" s="145"/>
      <c r="BG698" s="145"/>
      <c r="BH698" s="145"/>
      <c r="BI698" s="145"/>
      <c r="CA698" s="145">
        <v>12</v>
      </c>
      <c r="CB698" s="145">
        <v>0</v>
      </c>
      <c r="CZ698" s="108">
        <v>1</v>
      </c>
    </row>
    <row r="699" spans="1:104">
      <c r="A699" s="156"/>
      <c r="B699" s="157"/>
      <c r="C699" s="160" t="s">
        <v>649</v>
      </c>
      <c r="D699" s="161"/>
      <c r="E699" s="162">
        <v>6717.2719999999999</v>
      </c>
      <c r="F699" s="163"/>
      <c r="G699" s="164"/>
      <c r="H699" s="165"/>
      <c r="I699" s="158"/>
      <c r="J699" s="166"/>
      <c r="K699" s="158"/>
      <c r="M699" s="159" t="s">
        <v>649</v>
      </c>
      <c r="O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  <c r="BA699" s="145"/>
      <c r="BB699" s="145"/>
      <c r="BC699" s="145"/>
      <c r="BD699" s="167" t="str">
        <f>C698</f>
        <v xml:space="preserve">Poplatek za skládku horniny </v>
      </c>
      <c r="BE699" s="145"/>
      <c r="BF699" s="145"/>
      <c r="BG699" s="145"/>
      <c r="BH699" s="145"/>
      <c r="BI699" s="145"/>
    </row>
    <row r="700" spans="1:104">
      <c r="A700" s="146">
        <v>60</v>
      </c>
      <c r="B700" s="147" t="s">
        <v>650</v>
      </c>
      <c r="C700" s="148" t="s">
        <v>651</v>
      </c>
      <c r="D700" s="149" t="s">
        <v>652</v>
      </c>
      <c r="E700" s="150">
        <v>22.667999999999999</v>
      </c>
      <c r="F700" s="151">
        <v>0</v>
      </c>
      <c r="G700" s="152">
        <f>E700*F700</f>
        <v>0</v>
      </c>
      <c r="H700" s="153">
        <v>1E-3</v>
      </c>
      <c r="I700" s="154">
        <f>E700*H700</f>
        <v>2.2668000000000001E-2</v>
      </c>
      <c r="J700" s="153"/>
      <c r="K700" s="154">
        <f>E700*J700</f>
        <v>0</v>
      </c>
      <c r="O700" s="145"/>
      <c r="Z700" s="145"/>
      <c r="AA700" s="145">
        <v>3</v>
      </c>
      <c r="AB700" s="145">
        <v>1</v>
      </c>
      <c r="AC700" s="145">
        <v>572400</v>
      </c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55">
        <f>G700</f>
        <v>0</v>
      </c>
      <c r="BA700" s="145"/>
      <c r="BB700" s="145"/>
      <c r="BC700" s="145"/>
      <c r="BD700" s="145"/>
      <c r="BE700" s="145"/>
      <c r="BF700" s="145"/>
      <c r="BG700" s="145"/>
      <c r="BH700" s="145"/>
      <c r="BI700" s="145"/>
      <c r="CA700" s="145">
        <v>3</v>
      </c>
      <c r="CB700" s="145">
        <v>1</v>
      </c>
      <c r="CZ700" s="108">
        <v>1</v>
      </c>
    </row>
    <row r="701" spans="1:104">
      <c r="A701" s="156"/>
      <c r="B701" s="157"/>
      <c r="C701" s="160" t="s">
        <v>653</v>
      </c>
      <c r="D701" s="161"/>
      <c r="E701" s="162">
        <v>22.667999999999999</v>
      </c>
      <c r="F701" s="163"/>
      <c r="G701" s="164"/>
      <c r="H701" s="165"/>
      <c r="I701" s="158"/>
      <c r="J701" s="166"/>
      <c r="K701" s="158"/>
      <c r="M701" s="159" t="s">
        <v>653</v>
      </c>
      <c r="O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  <c r="BA701" s="145"/>
      <c r="BB701" s="145"/>
      <c r="BC701" s="145"/>
      <c r="BD701" s="167" t="str">
        <f>C700</f>
        <v>Směs travní parková I. běžná zátěž PROFI</v>
      </c>
      <c r="BE701" s="145"/>
      <c r="BF701" s="145"/>
      <c r="BG701" s="145"/>
      <c r="BH701" s="145"/>
      <c r="BI701" s="145"/>
    </row>
    <row r="702" spans="1:104">
      <c r="A702" s="146">
        <v>61</v>
      </c>
      <c r="B702" s="147" t="s">
        <v>654</v>
      </c>
      <c r="C702" s="148" t="s">
        <v>655</v>
      </c>
      <c r="D702" s="149" t="s">
        <v>656</v>
      </c>
      <c r="E702" s="150">
        <v>3767.2411999999999</v>
      </c>
      <c r="F702" s="151">
        <v>0</v>
      </c>
      <c r="G702" s="152">
        <f>E702*F702</f>
        <v>0</v>
      </c>
      <c r="H702" s="153">
        <v>1</v>
      </c>
      <c r="I702" s="154">
        <f>E702*H702</f>
        <v>3767.2411999999999</v>
      </c>
      <c r="J702" s="153"/>
      <c r="K702" s="154">
        <f>E702*J702</f>
        <v>0</v>
      </c>
      <c r="O702" s="145"/>
      <c r="Z702" s="145"/>
      <c r="AA702" s="145">
        <v>3</v>
      </c>
      <c r="AB702" s="145">
        <v>1</v>
      </c>
      <c r="AC702" s="145">
        <v>58344197</v>
      </c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55">
        <f>G702</f>
        <v>0</v>
      </c>
      <c r="BA702" s="145"/>
      <c r="BB702" s="145"/>
      <c r="BC702" s="145"/>
      <c r="BD702" s="145"/>
      <c r="BE702" s="145"/>
      <c r="BF702" s="145"/>
      <c r="BG702" s="145"/>
      <c r="BH702" s="145"/>
      <c r="BI702" s="145"/>
      <c r="CA702" s="145">
        <v>3</v>
      </c>
      <c r="CB702" s="145">
        <v>1</v>
      </c>
      <c r="CZ702" s="108">
        <v>1</v>
      </c>
    </row>
    <row r="703" spans="1:104">
      <c r="A703" s="156"/>
      <c r="B703" s="157"/>
      <c r="C703" s="160" t="s">
        <v>189</v>
      </c>
      <c r="D703" s="161"/>
      <c r="E703" s="162">
        <v>0</v>
      </c>
      <c r="F703" s="163"/>
      <c r="G703" s="164"/>
      <c r="H703" s="165"/>
      <c r="I703" s="158"/>
      <c r="J703" s="166"/>
      <c r="K703" s="158"/>
      <c r="M703" s="159" t="s">
        <v>189</v>
      </c>
      <c r="O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  <c r="BA703" s="145"/>
      <c r="BB703" s="145"/>
      <c r="BC703" s="145"/>
      <c r="BD703" s="167" t="str">
        <f>C702</f>
        <v>Štěrkodrtě frakce 0-63 A</v>
      </c>
      <c r="BE703" s="145"/>
      <c r="BF703" s="145"/>
      <c r="BG703" s="145"/>
      <c r="BH703" s="145"/>
      <c r="BI703" s="145"/>
    </row>
    <row r="704" spans="1:104">
      <c r="A704" s="156"/>
      <c r="B704" s="157"/>
      <c r="C704" s="160" t="s">
        <v>226</v>
      </c>
      <c r="D704" s="161"/>
      <c r="E704" s="162">
        <v>0</v>
      </c>
      <c r="F704" s="163"/>
      <c r="G704" s="164"/>
      <c r="H704" s="165"/>
      <c r="I704" s="158"/>
      <c r="J704" s="166"/>
      <c r="K704" s="158"/>
      <c r="M704" s="159" t="s">
        <v>226</v>
      </c>
      <c r="O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  <c r="BA704" s="145"/>
      <c r="BB704" s="145"/>
      <c r="BC704" s="145"/>
      <c r="BD704" s="167" t="str">
        <f>C703</f>
        <v>D.1.01.14:</v>
      </c>
      <c r="BE704" s="145"/>
      <c r="BF704" s="145"/>
      <c r="BG704" s="145"/>
      <c r="BH704" s="145"/>
      <c r="BI704" s="145"/>
    </row>
    <row r="705" spans="1:61">
      <c r="A705" s="156"/>
      <c r="B705" s="157"/>
      <c r="C705" s="160" t="s">
        <v>657</v>
      </c>
      <c r="D705" s="161"/>
      <c r="E705" s="162">
        <v>6.1936</v>
      </c>
      <c r="F705" s="163"/>
      <c r="G705" s="164"/>
      <c r="H705" s="165"/>
      <c r="I705" s="158"/>
      <c r="J705" s="166"/>
      <c r="K705" s="158"/>
      <c r="M705" s="159" t="s">
        <v>657</v>
      </c>
      <c r="O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  <c r="BB705" s="145"/>
      <c r="BC705" s="145"/>
      <c r="BD705" s="167" t="str">
        <f>C704</f>
        <v>G1:</v>
      </c>
      <c r="BE705" s="145"/>
      <c r="BF705" s="145"/>
      <c r="BG705" s="145"/>
      <c r="BH705" s="145"/>
      <c r="BI705" s="145"/>
    </row>
    <row r="706" spans="1:61">
      <c r="A706" s="156"/>
      <c r="B706" s="157"/>
      <c r="C706" s="160" t="s">
        <v>228</v>
      </c>
      <c r="D706" s="161"/>
      <c r="E706" s="162">
        <v>102.57299999999999</v>
      </c>
      <c r="F706" s="163"/>
      <c r="G706" s="164"/>
      <c r="H706" s="165"/>
      <c r="I706" s="158"/>
      <c r="J706" s="166"/>
      <c r="K706" s="158"/>
      <c r="M706" s="159" t="s">
        <v>228</v>
      </c>
      <c r="O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  <c r="BB706" s="145"/>
      <c r="BC706" s="145"/>
      <c r="BD706" s="167" t="str">
        <f>C705</f>
        <v>ČS1-Š1 část:(2,72+2,81)/2*2,24*1</v>
      </c>
      <c r="BE706" s="145"/>
      <c r="BF706" s="145"/>
      <c r="BG706" s="145"/>
      <c r="BH706" s="145"/>
      <c r="BI706" s="145"/>
    </row>
    <row r="707" spans="1:61">
      <c r="A707" s="156"/>
      <c r="B707" s="157"/>
      <c r="C707" s="160" t="s">
        <v>229</v>
      </c>
      <c r="D707" s="161"/>
      <c r="E707" s="162">
        <v>78.174199999999999</v>
      </c>
      <c r="F707" s="163"/>
      <c r="G707" s="164"/>
      <c r="H707" s="165"/>
      <c r="I707" s="158"/>
      <c r="J707" s="166"/>
      <c r="K707" s="158"/>
      <c r="M707" s="159" t="s">
        <v>229</v>
      </c>
      <c r="O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  <c r="BA707" s="145"/>
      <c r="BB707" s="145"/>
      <c r="BC707" s="145"/>
      <c r="BD707" s="167" t="str">
        <f>C706</f>
        <v>Š1-2:(2,81+2,43)/2*39,15*1</v>
      </c>
      <c r="BE707" s="145"/>
      <c r="BF707" s="145"/>
      <c r="BG707" s="145"/>
      <c r="BH707" s="145"/>
      <c r="BI707" s="145"/>
    </row>
    <row r="708" spans="1:61">
      <c r="A708" s="156"/>
      <c r="B708" s="157"/>
      <c r="C708" s="160" t="s">
        <v>230</v>
      </c>
      <c r="D708" s="161"/>
      <c r="E708" s="162">
        <v>104.925</v>
      </c>
      <c r="F708" s="163"/>
      <c r="G708" s="164"/>
      <c r="H708" s="165"/>
      <c r="I708" s="158"/>
      <c r="J708" s="166"/>
      <c r="K708" s="158"/>
      <c r="M708" s="159" t="s">
        <v>230</v>
      </c>
      <c r="O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  <c r="BA708" s="145"/>
      <c r="BB708" s="145"/>
      <c r="BC708" s="145"/>
      <c r="BD708" s="167" t="str">
        <f>C707</f>
        <v>Š2-3:(2,43+1,85)/2*36,53*1</v>
      </c>
      <c r="BE708" s="145"/>
      <c r="BF708" s="145"/>
      <c r="BG708" s="145"/>
      <c r="BH708" s="145"/>
      <c r="BI708" s="145"/>
    </row>
    <row r="709" spans="1:61">
      <c r="A709" s="156"/>
      <c r="B709" s="157"/>
      <c r="C709" s="160" t="s">
        <v>658</v>
      </c>
      <c r="D709" s="161"/>
      <c r="E709" s="162">
        <v>-40.161000000000001</v>
      </c>
      <c r="F709" s="163"/>
      <c r="G709" s="164"/>
      <c r="H709" s="165"/>
      <c r="I709" s="158"/>
      <c r="J709" s="166"/>
      <c r="K709" s="158"/>
      <c r="M709" s="159" t="s">
        <v>658</v>
      </c>
      <c r="O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  <c r="BA709" s="145"/>
      <c r="BB709" s="145"/>
      <c r="BC709" s="145"/>
      <c r="BD709" s="167" t="str">
        <f>C708</f>
        <v>Š3-4:(1,85+1,90)/2*55,96*1</v>
      </c>
      <c r="BE709" s="145"/>
      <c r="BF709" s="145"/>
      <c r="BG709" s="145"/>
      <c r="BH709" s="145"/>
      <c r="BI709" s="145"/>
    </row>
    <row r="710" spans="1:61">
      <c r="A710" s="156"/>
      <c r="B710" s="157"/>
      <c r="C710" s="160" t="s">
        <v>659</v>
      </c>
      <c r="D710" s="161"/>
      <c r="E710" s="162">
        <v>-97.725099999999998</v>
      </c>
      <c r="F710" s="163"/>
      <c r="G710" s="164"/>
      <c r="H710" s="165"/>
      <c r="I710" s="158"/>
      <c r="J710" s="166"/>
      <c r="K710" s="158"/>
      <c r="M710" s="159" t="s">
        <v>659</v>
      </c>
      <c r="O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  <c r="BB710" s="145"/>
      <c r="BC710" s="145"/>
      <c r="BD710" s="167" t="str">
        <f>C709</f>
        <v>odpočet odstranění povrchů:-(133,87*0,3*1)</v>
      </c>
      <c r="BE710" s="145"/>
      <c r="BF710" s="145"/>
      <c r="BG710" s="145"/>
      <c r="BH710" s="145"/>
      <c r="BI710" s="145"/>
    </row>
    <row r="711" spans="1:61">
      <c r="A711" s="156"/>
      <c r="B711" s="157"/>
      <c r="C711" s="160" t="s">
        <v>660</v>
      </c>
      <c r="D711" s="161"/>
      <c r="E711" s="162">
        <v>-6</v>
      </c>
      <c r="F711" s="163"/>
      <c r="G711" s="164"/>
      <c r="H711" s="165"/>
      <c r="I711" s="158"/>
      <c r="J711" s="166"/>
      <c r="K711" s="158"/>
      <c r="M711" s="159" t="s">
        <v>660</v>
      </c>
      <c r="O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  <c r="BA711" s="145"/>
      <c r="BB711" s="145"/>
      <c r="BC711" s="145"/>
      <c r="BD711" s="167" t="str">
        <f>C710</f>
        <v>odpočet lože + obsyp:-(133,87*(0,15+0,58))</v>
      </c>
      <c r="BE711" s="145"/>
      <c r="BF711" s="145"/>
      <c r="BG711" s="145"/>
      <c r="BH711" s="145"/>
      <c r="BI711" s="145"/>
    </row>
    <row r="712" spans="1:61">
      <c r="A712" s="156"/>
      <c r="B712" s="157"/>
      <c r="C712" s="197" t="s">
        <v>365</v>
      </c>
      <c r="D712" s="161"/>
      <c r="E712" s="196">
        <v>147.97969999999998</v>
      </c>
      <c r="F712" s="163"/>
      <c r="G712" s="164"/>
      <c r="H712" s="165"/>
      <c r="I712" s="158"/>
      <c r="J712" s="166"/>
      <c r="K712" s="158"/>
      <c r="M712" s="159" t="s">
        <v>365</v>
      </c>
      <c r="O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  <c r="BA712" s="145"/>
      <c r="BB712" s="145"/>
      <c r="BC712" s="145"/>
      <c r="BD712" s="167" t="str">
        <f>C711</f>
        <v>odpočet šachty:-(4*1*1,5)</v>
      </c>
      <c r="BE712" s="145"/>
      <c r="BF712" s="145"/>
      <c r="BG712" s="145"/>
      <c r="BH712" s="145"/>
      <c r="BI712" s="145"/>
    </row>
    <row r="713" spans="1:61">
      <c r="A713" s="156"/>
      <c r="B713" s="157"/>
      <c r="C713" s="160" t="s">
        <v>232</v>
      </c>
      <c r="D713" s="161"/>
      <c r="E713" s="162">
        <v>0</v>
      </c>
      <c r="F713" s="163"/>
      <c r="G713" s="164"/>
      <c r="H713" s="165"/>
      <c r="I713" s="158"/>
      <c r="J713" s="166"/>
      <c r="K713" s="158"/>
      <c r="M713" s="159"/>
      <c r="O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  <c r="BC713" s="145"/>
      <c r="BD713" s="167" t="str">
        <f>C712</f>
        <v>Mezisoučet</v>
      </c>
      <c r="BE713" s="145"/>
      <c r="BF713" s="145"/>
      <c r="BG713" s="145"/>
      <c r="BH713" s="145"/>
      <c r="BI713" s="145"/>
    </row>
    <row r="714" spans="1:61">
      <c r="A714" s="156"/>
      <c r="B714" s="157"/>
      <c r="C714" s="160" t="s">
        <v>233</v>
      </c>
      <c r="D714" s="161"/>
      <c r="E714" s="162">
        <v>0</v>
      </c>
      <c r="F714" s="163"/>
      <c r="G714" s="164"/>
      <c r="H714" s="165"/>
      <c r="I714" s="158"/>
      <c r="J714" s="166"/>
      <c r="K714" s="158"/>
      <c r="M714" s="159" t="s">
        <v>233</v>
      </c>
      <c r="O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  <c r="BA714" s="145"/>
      <c r="BB714" s="145"/>
      <c r="BC714" s="145"/>
      <c r="BD714" s="167" t="str">
        <f>C713</f>
        <v/>
      </c>
      <c r="BE714" s="145"/>
      <c r="BF714" s="145"/>
      <c r="BG714" s="145"/>
      <c r="BH714" s="145"/>
      <c r="BI714" s="145"/>
    </row>
    <row r="715" spans="1:61">
      <c r="A715" s="156"/>
      <c r="B715" s="157"/>
      <c r="C715" s="160" t="s">
        <v>234</v>
      </c>
      <c r="D715" s="161"/>
      <c r="E715" s="162">
        <v>21.061499999999999</v>
      </c>
      <c r="F715" s="163"/>
      <c r="G715" s="164"/>
      <c r="H715" s="165"/>
      <c r="I715" s="158"/>
      <c r="J715" s="166"/>
      <c r="K715" s="158"/>
      <c r="M715" s="159" t="s">
        <v>234</v>
      </c>
      <c r="O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  <c r="BA715" s="145"/>
      <c r="BB715" s="145"/>
      <c r="BC715" s="145"/>
      <c r="BD715" s="167" t="str">
        <f>C714</f>
        <v>G2:</v>
      </c>
      <c r="BE715" s="145"/>
      <c r="BF715" s="145"/>
      <c r="BG715" s="145"/>
      <c r="BH715" s="145"/>
      <c r="BI715" s="145"/>
    </row>
    <row r="716" spans="1:61">
      <c r="A716" s="156"/>
      <c r="B716" s="157"/>
      <c r="C716" s="160" t="s">
        <v>235</v>
      </c>
      <c r="D716" s="161"/>
      <c r="E716" s="162">
        <v>94.742999999999995</v>
      </c>
      <c r="F716" s="163"/>
      <c r="G716" s="164"/>
      <c r="H716" s="165"/>
      <c r="I716" s="158"/>
      <c r="J716" s="166"/>
      <c r="K716" s="158"/>
      <c r="M716" s="159" t="s">
        <v>235</v>
      </c>
      <c r="O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  <c r="BA716" s="145"/>
      <c r="BB716" s="145"/>
      <c r="BC716" s="145"/>
      <c r="BD716" s="167" t="str">
        <f>C715</f>
        <v>Š1-5:(2,82+2,88)/2*7,39*1</v>
      </c>
      <c r="BE716" s="145"/>
      <c r="BF716" s="145"/>
      <c r="BG716" s="145"/>
      <c r="BH716" s="145"/>
      <c r="BI716" s="145"/>
    </row>
    <row r="717" spans="1:61">
      <c r="A717" s="156"/>
      <c r="B717" s="157"/>
      <c r="C717" s="160" t="s">
        <v>236</v>
      </c>
      <c r="D717" s="161"/>
      <c r="E717" s="162">
        <v>105.3335</v>
      </c>
      <c r="F717" s="163"/>
      <c r="G717" s="164"/>
      <c r="H717" s="165"/>
      <c r="I717" s="158"/>
      <c r="J717" s="166"/>
      <c r="K717" s="158"/>
      <c r="M717" s="159" t="s">
        <v>236</v>
      </c>
      <c r="O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  <c r="BB717" s="145"/>
      <c r="BC717" s="145"/>
      <c r="BD717" s="167" t="str">
        <f>C716</f>
        <v>Š5-6:(2,88+2,92)/2*32,67*1</v>
      </c>
      <c r="BE717" s="145"/>
      <c r="BF717" s="145"/>
      <c r="BG717" s="145"/>
      <c r="BH717" s="145"/>
      <c r="BI717" s="145"/>
    </row>
    <row r="718" spans="1:61">
      <c r="A718" s="156"/>
      <c r="B718" s="157"/>
      <c r="C718" s="160" t="s">
        <v>237</v>
      </c>
      <c r="D718" s="161"/>
      <c r="E718" s="162">
        <v>146.94540000000001</v>
      </c>
      <c r="F718" s="163"/>
      <c r="G718" s="164"/>
      <c r="H718" s="165"/>
      <c r="I718" s="158"/>
      <c r="J718" s="166"/>
      <c r="K718" s="158"/>
      <c r="M718" s="159" t="s">
        <v>237</v>
      </c>
      <c r="O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  <c r="BB718" s="145"/>
      <c r="BC718" s="145"/>
      <c r="BD718" s="167" t="str">
        <f>C717</f>
        <v>Š6-7:(2,92+2,94)/2*35,95*1</v>
      </c>
      <c r="BE718" s="145"/>
      <c r="BF718" s="145"/>
      <c r="BG718" s="145"/>
      <c r="BH718" s="145"/>
      <c r="BI718" s="145"/>
    </row>
    <row r="719" spans="1:61">
      <c r="A719" s="156"/>
      <c r="B719" s="157"/>
      <c r="C719" s="160" t="s">
        <v>238</v>
      </c>
      <c r="D719" s="161"/>
      <c r="E719" s="162">
        <v>133.285</v>
      </c>
      <c r="F719" s="163"/>
      <c r="G719" s="164"/>
      <c r="H719" s="165"/>
      <c r="I719" s="158"/>
      <c r="J719" s="166"/>
      <c r="K719" s="158"/>
      <c r="M719" s="159" t="s">
        <v>238</v>
      </c>
      <c r="O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  <c r="BA719" s="145"/>
      <c r="BB719" s="145"/>
      <c r="BC719" s="145"/>
      <c r="BD719" s="167" t="str">
        <f>C718</f>
        <v>Š7-8:(2,94+2,99)/2*49,56*1</v>
      </c>
      <c r="BE719" s="145"/>
      <c r="BF719" s="145"/>
      <c r="BG719" s="145"/>
      <c r="BH719" s="145"/>
      <c r="BI719" s="145"/>
    </row>
    <row r="720" spans="1:61">
      <c r="A720" s="156"/>
      <c r="B720" s="157"/>
      <c r="C720" s="160" t="s">
        <v>239</v>
      </c>
      <c r="D720" s="161"/>
      <c r="E720" s="162">
        <v>20.761199999999999</v>
      </c>
      <c r="F720" s="163"/>
      <c r="G720" s="164"/>
      <c r="H720" s="165"/>
      <c r="I720" s="158"/>
      <c r="J720" s="166"/>
      <c r="K720" s="158"/>
      <c r="M720" s="159" t="s">
        <v>239</v>
      </c>
      <c r="O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  <c r="BA720" s="145"/>
      <c r="BB720" s="145"/>
      <c r="BC720" s="145"/>
      <c r="BD720" s="167" t="str">
        <f>C719</f>
        <v>Š8-9:(2,99+3,11)/2*43,70*1</v>
      </c>
      <c r="BE720" s="145"/>
      <c r="BF720" s="145"/>
      <c r="BG720" s="145"/>
      <c r="BH720" s="145"/>
      <c r="BI720" s="145"/>
    </row>
    <row r="721" spans="1:61">
      <c r="A721" s="156"/>
      <c r="B721" s="157"/>
      <c r="C721" s="160" t="s">
        <v>240</v>
      </c>
      <c r="D721" s="161"/>
      <c r="E721" s="162">
        <v>92.51</v>
      </c>
      <c r="F721" s="163"/>
      <c r="G721" s="164"/>
      <c r="H721" s="165"/>
      <c r="I721" s="158"/>
      <c r="J721" s="166"/>
      <c r="K721" s="158"/>
      <c r="M721" s="159" t="s">
        <v>240</v>
      </c>
      <c r="O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  <c r="BA721" s="145"/>
      <c r="BB721" s="145"/>
      <c r="BC721" s="145"/>
      <c r="BD721" s="167" t="str">
        <f>C720</f>
        <v>Š9-10:(3,11+3,21)/2*6,57*1</v>
      </c>
      <c r="BE721" s="145"/>
      <c r="BF721" s="145"/>
      <c r="BG721" s="145"/>
      <c r="BH721" s="145"/>
      <c r="BI721" s="145"/>
    </row>
    <row r="722" spans="1:61">
      <c r="A722" s="156"/>
      <c r="B722" s="157"/>
      <c r="C722" s="160" t="s">
        <v>241</v>
      </c>
      <c r="D722" s="161"/>
      <c r="E722" s="162">
        <v>79.371899999999997</v>
      </c>
      <c r="F722" s="163"/>
      <c r="G722" s="164"/>
      <c r="H722" s="165"/>
      <c r="I722" s="158"/>
      <c r="J722" s="166"/>
      <c r="K722" s="158"/>
      <c r="M722" s="159" t="s">
        <v>241</v>
      </c>
      <c r="O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  <c r="BA722" s="145"/>
      <c r="BB722" s="145"/>
      <c r="BC722" s="145"/>
      <c r="BD722" s="167" t="str">
        <f>C721</f>
        <v>Š10-11:(3,21+2,59)/2*31,90*1</v>
      </c>
      <c r="BE722" s="145"/>
      <c r="BF722" s="145"/>
      <c r="BG722" s="145"/>
      <c r="BH722" s="145"/>
      <c r="BI722" s="145"/>
    </row>
    <row r="723" spans="1:61">
      <c r="A723" s="156"/>
      <c r="B723" s="157"/>
      <c r="C723" s="160" t="s">
        <v>242</v>
      </c>
      <c r="D723" s="161"/>
      <c r="E723" s="162">
        <v>-82.5</v>
      </c>
      <c r="F723" s="163"/>
      <c r="G723" s="164"/>
      <c r="H723" s="165"/>
      <c r="I723" s="158"/>
      <c r="J723" s="166"/>
      <c r="K723" s="158"/>
      <c r="M723" s="159" t="s">
        <v>242</v>
      </c>
      <c r="O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  <c r="BA723" s="145"/>
      <c r="BB723" s="145"/>
      <c r="BC723" s="145"/>
      <c r="BD723" s="167" t="str">
        <f>C722</f>
        <v>Š11-12:(2,59+2,19)/2*33,21*1</v>
      </c>
      <c r="BE723" s="145"/>
      <c r="BF723" s="145"/>
      <c r="BG723" s="145"/>
      <c r="BH723" s="145"/>
      <c r="BI723" s="145"/>
    </row>
    <row r="724" spans="1:61">
      <c r="A724" s="156"/>
      <c r="B724" s="157"/>
      <c r="C724" s="160" t="s">
        <v>243</v>
      </c>
      <c r="D724" s="161"/>
      <c r="E724" s="162">
        <v>-38.5</v>
      </c>
      <c r="F724" s="163"/>
      <c r="G724" s="164"/>
      <c r="H724" s="165"/>
      <c r="I724" s="158"/>
      <c r="J724" s="166"/>
      <c r="K724" s="158"/>
      <c r="M724" s="159" t="s">
        <v>243</v>
      </c>
      <c r="O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  <c r="BA724" s="145"/>
      <c r="BB724" s="145"/>
      <c r="BC724" s="145"/>
      <c r="BD724" s="167" t="str">
        <f>C723</f>
        <v>odpočet odstranění povrchů:-(165*0,5*1)</v>
      </c>
      <c r="BE724" s="145"/>
      <c r="BF724" s="145"/>
      <c r="BG724" s="145"/>
      <c r="BH724" s="145"/>
      <c r="BI724" s="145"/>
    </row>
    <row r="725" spans="1:61">
      <c r="A725" s="156"/>
      <c r="B725" s="157"/>
      <c r="C725" s="160" t="s">
        <v>661</v>
      </c>
      <c r="D725" s="161"/>
      <c r="E725" s="162">
        <v>-171.55</v>
      </c>
      <c r="F725" s="163"/>
      <c r="G725" s="164"/>
      <c r="H725" s="165"/>
      <c r="I725" s="158"/>
      <c r="J725" s="166"/>
      <c r="K725" s="158"/>
      <c r="M725" s="159" t="s">
        <v>661</v>
      </c>
      <c r="O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  <c r="BA725" s="145"/>
      <c r="BB725" s="145"/>
      <c r="BC725" s="145"/>
      <c r="BD725" s="167" t="str">
        <f>C724</f>
        <v>-(70*0,55*1)</v>
      </c>
      <c r="BE725" s="145"/>
      <c r="BF725" s="145"/>
      <c r="BG725" s="145"/>
      <c r="BH725" s="145"/>
      <c r="BI725" s="145"/>
    </row>
    <row r="726" spans="1:61">
      <c r="A726" s="156"/>
      <c r="B726" s="157"/>
      <c r="C726" s="160" t="s">
        <v>662</v>
      </c>
      <c r="D726" s="161"/>
      <c r="E726" s="162">
        <v>-12</v>
      </c>
      <c r="F726" s="163"/>
      <c r="G726" s="164"/>
      <c r="H726" s="165"/>
      <c r="I726" s="158"/>
      <c r="J726" s="166"/>
      <c r="K726" s="158"/>
      <c r="M726" s="159" t="s">
        <v>662</v>
      </c>
      <c r="O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  <c r="BA726" s="145"/>
      <c r="BB726" s="145"/>
      <c r="BC726" s="145"/>
      <c r="BD726" s="167" t="str">
        <f>C725</f>
        <v>odpočet lože + obsyp:-(165+70)*(0,15+0,58)</v>
      </c>
      <c r="BE726" s="145"/>
      <c r="BF726" s="145"/>
      <c r="BG726" s="145"/>
      <c r="BH726" s="145"/>
      <c r="BI726" s="145"/>
    </row>
    <row r="727" spans="1:61">
      <c r="A727" s="156"/>
      <c r="B727" s="157"/>
      <c r="C727" s="197" t="s">
        <v>365</v>
      </c>
      <c r="D727" s="161"/>
      <c r="E727" s="196">
        <v>389.46149999999994</v>
      </c>
      <c r="F727" s="163"/>
      <c r="G727" s="164"/>
      <c r="H727" s="165"/>
      <c r="I727" s="158"/>
      <c r="J727" s="166"/>
      <c r="K727" s="158"/>
      <c r="M727" s="159" t="s">
        <v>365</v>
      </c>
      <c r="O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  <c r="BA727" s="145"/>
      <c r="BB727" s="145"/>
      <c r="BC727" s="145"/>
      <c r="BD727" s="167" t="str">
        <f>C726</f>
        <v>odpočet šachty:-(8*1*1,5)</v>
      </c>
      <c r="BE727" s="145"/>
      <c r="BF727" s="145"/>
      <c r="BG727" s="145"/>
      <c r="BH727" s="145"/>
      <c r="BI727" s="145"/>
    </row>
    <row r="728" spans="1:61">
      <c r="A728" s="156"/>
      <c r="B728" s="157"/>
      <c r="C728" s="160" t="s">
        <v>232</v>
      </c>
      <c r="D728" s="161"/>
      <c r="E728" s="162">
        <v>0</v>
      </c>
      <c r="F728" s="163"/>
      <c r="G728" s="164"/>
      <c r="H728" s="165"/>
      <c r="I728" s="158"/>
      <c r="J728" s="166"/>
      <c r="K728" s="158"/>
      <c r="M728" s="159"/>
      <c r="O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  <c r="BA728" s="145"/>
      <c r="BB728" s="145"/>
      <c r="BC728" s="145"/>
      <c r="BD728" s="167" t="str">
        <f>C727</f>
        <v>Mezisoučet</v>
      </c>
      <c r="BE728" s="145"/>
      <c r="BF728" s="145"/>
      <c r="BG728" s="145"/>
      <c r="BH728" s="145"/>
      <c r="BI728" s="145"/>
    </row>
    <row r="729" spans="1:61">
      <c r="A729" s="156"/>
      <c r="B729" s="157"/>
      <c r="C729" s="160" t="s">
        <v>244</v>
      </c>
      <c r="D729" s="161"/>
      <c r="E729" s="162">
        <v>0</v>
      </c>
      <c r="F729" s="163"/>
      <c r="G729" s="164"/>
      <c r="H729" s="165"/>
      <c r="I729" s="158"/>
      <c r="J729" s="166"/>
      <c r="K729" s="158"/>
      <c r="M729" s="159" t="s">
        <v>244</v>
      </c>
      <c r="O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  <c r="BB729" s="145"/>
      <c r="BC729" s="145"/>
      <c r="BD729" s="167" t="str">
        <f>C728</f>
        <v/>
      </c>
      <c r="BE729" s="145"/>
      <c r="BF729" s="145"/>
      <c r="BG729" s="145"/>
      <c r="BH729" s="145"/>
      <c r="BI729" s="145"/>
    </row>
    <row r="730" spans="1:61">
      <c r="A730" s="156"/>
      <c r="B730" s="157"/>
      <c r="C730" s="160" t="s">
        <v>245</v>
      </c>
      <c r="D730" s="161"/>
      <c r="E730" s="162">
        <v>32.717399999999998</v>
      </c>
      <c r="F730" s="163"/>
      <c r="G730" s="164"/>
      <c r="H730" s="165"/>
      <c r="I730" s="158"/>
      <c r="J730" s="166"/>
      <c r="K730" s="158"/>
      <c r="M730" s="159" t="s">
        <v>245</v>
      </c>
      <c r="O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  <c r="BA730" s="145"/>
      <c r="BB730" s="145"/>
      <c r="BC730" s="145"/>
      <c r="BD730" s="167" t="str">
        <f>C729</f>
        <v>G3:</v>
      </c>
      <c r="BE730" s="145"/>
      <c r="BF730" s="145"/>
      <c r="BG730" s="145"/>
      <c r="BH730" s="145"/>
      <c r="BI730" s="145"/>
    </row>
    <row r="731" spans="1:61">
      <c r="A731" s="156"/>
      <c r="B731" s="157"/>
      <c r="C731" s="160" t="s">
        <v>246</v>
      </c>
      <c r="D731" s="161"/>
      <c r="E731" s="162">
        <v>67.457499999999996</v>
      </c>
      <c r="F731" s="163"/>
      <c r="G731" s="164"/>
      <c r="H731" s="165"/>
      <c r="I731" s="158"/>
      <c r="J731" s="166"/>
      <c r="K731" s="158"/>
      <c r="M731" s="159" t="s">
        <v>246</v>
      </c>
      <c r="O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  <c r="BA731" s="145"/>
      <c r="BB731" s="145"/>
      <c r="BC731" s="145"/>
      <c r="BD731" s="167" t="str">
        <f>C730</f>
        <v>Š10-13:(3,21+3,10)/2*10,37*1</v>
      </c>
      <c r="BE731" s="145"/>
      <c r="BF731" s="145"/>
      <c r="BG731" s="145"/>
      <c r="BH731" s="145"/>
      <c r="BI731" s="145"/>
    </row>
    <row r="732" spans="1:61">
      <c r="A732" s="156"/>
      <c r="B732" s="157"/>
      <c r="C732" s="160" t="s">
        <v>247</v>
      </c>
      <c r="D732" s="161"/>
      <c r="E732" s="162">
        <v>91.221500000000006</v>
      </c>
      <c r="F732" s="163"/>
      <c r="G732" s="164"/>
      <c r="H732" s="165"/>
      <c r="I732" s="158"/>
      <c r="J732" s="166"/>
      <c r="K732" s="158"/>
      <c r="M732" s="159" t="s">
        <v>247</v>
      </c>
      <c r="O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  <c r="BA732" s="145"/>
      <c r="BB732" s="145"/>
      <c r="BC732" s="145"/>
      <c r="BD732" s="167" t="str">
        <f>C731</f>
        <v>Š13-14:(3,10+2,95)/2*22,30*1</v>
      </c>
      <c r="BE732" s="145"/>
      <c r="BF732" s="145"/>
      <c r="BG732" s="145"/>
      <c r="BH732" s="145"/>
      <c r="BI732" s="145"/>
    </row>
    <row r="733" spans="1:61">
      <c r="A733" s="156"/>
      <c r="B733" s="157"/>
      <c r="C733" s="160" t="s">
        <v>663</v>
      </c>
      <c r="D733" s="161"/>
      <c r="E733" s="162">
        <v>40.950000000000003</v>
      </c>
      <c r="F733" s="163"/>
      <c r="G733" s="164"/>
      <c r="H733" s="165"/>
      <c r="I733" s="158"/>
      <c r="J733" s="166"/>
      <c r="K733" s="158"/>
      <c r="M733" s="159" t="s">
        <v>663</v>
      </c>
      <c r="O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  <c r="BB733" s="145"/>
      <c r="BC733" s="145"/>
      <c r="BD733" s="167" t="str">
        <f>C732</f>
        <v>Š14-15:(2,95+2,84)/2*31,51*1</v>
      </c>
      <c r="BE733" s="145"/>
      <c r="BF733" s="145"/>
      <c r="BG733" s="145"/>
      <c r="BH733" s="145"/>
      <c r="BI733" s="145"/>
    </row>
    <row r="734" spans="1:61">
      <c r="A734" s="156"/>
      <c r="B734" s="157"/>
      <c r="C734" s="160" t="s">
        <v>250</v>
      </c>
      <c r="D734" s="161"/>
      <c r="E734" s="162">
        <v>-38.070999999999998</v>
      </c>
      <c r="F734" s="163"/>
      <c r="G734" s="164"/>
      <c r="H734" s="165"/>
      <c r="I734" s="158"/>
      <c r="J734" s="166"/>
      <c r="K734" s="158"/>
      <c r="M734" s="159" t="s">
        <v>250</v>
      </c>
      <c r="O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  <c r="BB734" s="145"/>
      <c r="BC734" s="145"/>
      <c r="BD734" s="167" t="str">
        <f>C733</f>
        <v>Š15-16:(2,84+2,62)/2*15*1</v>
      </c>
      <c r="BE734" s="145"/>
      <c r="BF734" s="145"/>
      <c r="BG734" s="145"/>
      <c r="BH734" s="145"/>
      <c r="BI734" s="145"/>
    </row>
    <row r="735" spans="1:61">
      <c r="A735" s="156"/>
      <c r="B735" s="157"/>
      <c r="C735" s="160" t="s">
        <v>251</v>
      </c>
      <c r="D735" s="161"/>
      <c r="E735" s="162">
        <v>-5</v>
      </c>
      <c r="F735" s="163"/>
      <c r="G735" s="164"/>
      <c r="H735" s="165"/>
      <c r="I735" s="158"/>
      <c r="J735" s="166"/>
      <c r="K735" s="158"/>
      <c r="M735" s="159" t="s">
        <v>251</v>
      </c>
      <c r="O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  <c r="BA735" s="145"/>
      <c r="BB735" s="145"/>
      <c r="BC735" s="145"/>
      <c r="BD735" s="167" t="str">
        <f>C734</f>
        <v>odpočet odstranění povrchů, ornice:-(69,22*0,55*1)</v>
      </c>
      <c r="BE735" s="145"/>
      <c r="BF735" s="145"/>
      <c r="BG735" s="145"/>
      <c r="BH735" s="145"/>
      <c r="BI735" s="145"/>
    </row>
    <row r="736" spans="1:61">
      <c r="A736" s="156"/>
      <c r="B736" s="157"/>
      <c r="C736" s="160" t="s">
        <v>664</v>
      </c>
      <c r="D736" s="161"/>
      <c r="E736" s="162">
        <v>-57.830599999999997</v>
      </c>
      <c r="F736" s="163"/>
      <c r="G736" s="164"/>
      <c r="H736" s="165"/>
      <c r="I736" s="158"/>
      <c r="J736" s="166"/>
      <c r="K736" s="158"/>
      <c r="M736" s="159" t="s">
        <v>664</v>
      </c>
      <c r="O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  <c r="BA736" s="145"/>
      <c r="BB736" s="145"/>
      <c r="BC736" s="145"/>
      <c r="BD736" s="167" t="str">
        <f>C735</f>
        <v>-(2*5*0,5*1)</v>
      </c>
      <c r="BE736" s="145"/>
      <c r="BF736" s="145"/>
      <c r="BG736" s="145"/>
      <c r="BH736" s="145"/>
      <c r="BI736" s="145"/>
    </row>
    <row r="737" spans="1:61">
      <c r="A737" s="156"/>
      <c r="B737" s="157"/>
      <c r="C737" s="160" t="s">
        <v>665</v>
      </c>
      <c r="D737" s="161"/>
      <c r="E737" s="162">
        <v>-4.5</v>
      </c>
      <c r="F737" s="163"/>
      <c r="G737" s="164"/>
      <c r="H737" s="165"/>
      <c r="I737" s="158"/>
      <c r="J737" s="166"/>
      <c r="K737" s="158"/>
      <c r="M737" s="159" t="s">
        <v>665</v>
      </c>
      <c r="O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  <c r="BA737" s="145"/>
      <c r="BB737" s="145"/>
      <c r="BC737" s="145"/>
      <c r="BD737" s="167" t="str">
        <f>C736</f>
        <v>odpočet lože + obsyp:-(69,22+5+5)*(0,15+0,58)</v>
      </c>
      <c r="BE737" s="145"/>
      <c r="BF737" s="145"/>
      <c r="BG737" s="145"/>
      <c r="BH737" s="145"/>
      <c r="BI737" s="145"/>
    </row>
    <row r="738" spans="1:61">
      <c r="A738" s="156"/>
      <c r="B738" s="157"/>
      <c r="C738" s="197" t="s">
        <v>365</v>
      </c>
      <c r="D738" s="161"/>
      <c r="E738" s="196">
        <v>126.94480000000001</v>
      </c>
      <c r="F738" s="163"/>
      <c r="G738" s="164"/>
      <c r="H738" s="165"/>
      <c r="I738" s="158"/>
      <c r="J738" s="166"/>
      <c r="K738" s="158"/>
      <c r="M738" s="159" t="s">
        <v>365</v>
      </c>
      <c r="O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  <c r="BA738" s="145"/>
      <c r="BB738" s="145"/>
      <c r="BC738" s="145"/>
      <c r="BD738" s="167" t="str">
        <f>C737</f>
        <v>odpočet šachty:-(3*1*1,5)</v>
      </c>
      <c r="BE738" s="145"/>
      <c r="BF738" s="145"/>
      <c r="BG738" s="145"/>
      <c r="BH738" s="145"/>
      <c r="BI738" s="145"/>
    </row>
    <row r="739" spans="1:61">
      <c r="A739" s="156"/>
      <c r="B739" s="157"/>
      <c r="C739" s="160" t="s">
        <v>232</v>
      </c>
      <c r="D739" s="161"/>
      <c r="E739" s="162">
        <v>0</v>
      </c>
      <c r="F739" s="163"/>
      <c r="G739" s="164"/>
      <c r="H739" s="165"/>
      <c r="I739" s="158"/>
      <c r="J739" s="166"/>
      <c r="K739" s="158"/>
      <c r="M739" s="159"/>
      <c r="O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  <c r="BA739" s="145"/>
      <c r="BB739" s="145"/>
      <c r="BC739" s="145"/>
      <c r="BD739" s="167" t="str">
        <f>C738</f>
        <v>Mezisoučet</v>
      </c>
      <c r="BE739" s="145"/>
      <c r="BF739" s="145"/>
      <c r="BG739" s="145"/>
      <c r="BH739" s="145"/>
      <c r="BI739" s="145"/>
    </row>
    <row r="740" spans="1:61">
      <c r="A740" s="156"/>
      <c r="B740" s="157"/>
      <c r="C740" s="160" t="s">
        <v>192</v>
      </c>
      <c r="D740" s="161"/>
      <c r="E740" s="162">
        <v>0</v>
      </c>
      <c r="F740" s="163"/>
      <c r="G740" s="164"/>
      <c r="H740" s="165"/>
      <c r="I740" s="158"/>
      <c r="J740" s="166"/>
      <c r="K740" s="158"/>
      <c r="M740" s="159" t="s">
        <v>192</v>
      </c>
      <c r="O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  <c r="BA740" s="145"/>
      <c r="BB740" s="145"/>
      <c r="BC740" s="145"/>
      <c r="BD740" s="167" t="str">
        <f>C739</f>
        <v/>
      </c>
      <c r="BE740" s="145"/>
      <c r="BF740" s="145"/>
      <c r="BG740" s="145"/>
      <c r="BH740" s="145"/>
      <c r="BI740" s="145"/>
    </row>
    <row r="741" spans="1:61">
      <c r="A741" s="156"/>
      <c r="B741" s="157"/>
      <c r="C741" s="160" t="s">
        <v>253</v>
      </c>
      <c r="D741" s="161"/>
      <c r="E741" s="162">
        <v>0</v>
      </c>
      <c r="F741" s="163"/>
      <c r="G741" s="164"/>
      <c r="H741" s="165"/>
      <c r="I741" s="158"/>
      <c r="J741" s="166"/>
      <c r="K741" s="158"/>
      <c r="M741" s="159" t="s">
        <v>253</v>
      </c>
      <c r="O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  <c r="BA741" s="145"/>
      <c r="BB741" s="145"/>
      <c r="BC741" s="145"/>
      <c r="BD741" s="167" t="str">
        <f>C740</f>
        <v>D.1.01.15:</v>
      </c>
      <c r="BE741" s="145"/>
      <c r="BF741" s="145"/>
      <c r="BG741" s="145"/>
      <c r="BH741" s="145"/>
      <c r="BI741" s="145"/>
    </row>
    <row r="742" spans="1:61">
      <c r="A742" s="156"/>
      <c r="B742" s="157"/>
      <c r="C742" s="160" t="s">
        <v>254</v>
      </c>
      <c r="D742" s="161"/>
      <c r="E742" s="162">
        <v>55.646700000000003</v>
      </c>
      <c r="F742" s="163"/>
      <c r="G742" s="164"/>
      <c r="H742" s="165"/>
      <c r="I742" s="158"/>
      <c r="J742" s="166"/>
      <c r="K742" s="158"/>
      <c r="M742" s="159" t="s">
        <v>254</v>
      </c>
      <c r="O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  <c r="BA742" s="145"/>
      <c r="BB742" s="145"/>
      <c r="BC742" s="145"/>
      <c r="BD742" s="167" t="str">
        <f>C741</f>
        <v>G4:</v>
      </c>
      <c r="BE742" s="145"/>
      <c r="BF742" s="145"/>
      <c r="BG742" s="145"/>
      <c r="BH742" s="145"/>
      <c r="BI742" s="145"/>
    </row>
    <row r="743" spans="1:61">
      <c r="A743" s="156"/>
      <c r="B743" s="157"/>
      <c r="C743" s="160" t="s">
        <v>255</v>
      </c>
      <c r="D743" s="161"/>
      <c r="E743" s="162">
        <v>106.675</v>
      </c>
      <c r="F743" s="163"/>
      <c r="G743" s="164"/>
      <c r="H743" s="165"/>
      <c r="I743" s="158"/>
      <c r="J743" s="166"/>
      <c r="K743" s="158"/>
      <c r="M743" s="159" t="s">
        <v>255</v>
      </c>
      <c r="O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  <c r="BA743" s="145"/>
      <c r="BB743" s="145"/>
      <c r="BC743" s="145"/>
      <c r="BD743" s="167" t="str">
        <f>C742</f>
        <v>Š15-18:(2,82+2,20)/2*(36,17-6-8)*1</v>
      </c>
      <c r="BE743" s="145"/>
      <c r="BF743" s="145"/>
      <c r="BG743" s="145"/>
      <c r="BH743" s="145"/>
      <c r="BI743" s="145"/>
    </row>
    <row r="744" spans="1:61">
      <c r="A744" s="156"/>
      <c r="B744" s="157"/>
      <c r="C744" s="160" t="s">
        <v>256</v>
      </c>
      <c r="D744" s="161"/>
      <c r="E744" s="162">
        <v>-19.401</v>
      </c>
      <c r="F744" s="163"/>
      <c r="G744" s="164"/>
      <c r="H744" s="165"/>
      <c r="I744" s="158"/>
      <c r="J744" s="166"/>
      <c r="K744" s="158"/>
      <c r="M744" s="159" t="s">
        <v>256</v>
      </c>
      <c r="O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  <c r="BA744" s="145"/>
      <c r="BB744" s="145"/>
      <c r="BC744" s="145"/>
      <c r="BD744" s="167" t="str">
        <f>C743</f>
        <v>Š18-19:(2,20+2,82)/2*42,50*1</v>
      </c>
      <c r="BE744" s="145"/>
      <c r="BF744" s="145"/>
      <c r="BG744" s="145"/>
      <c r="BH744" s="145"/>
      <c r="BI744" s="145"/>
    </row>
    <row r="745" spans="1:61">
      <c r="A745" s="156"/>
      <c r="B745" s="157"/>
      <c r="C745" s="160" t="s">
        <v>666</v>
      </c>
      <c r="D745" s="161"/>
      <c r="E745" s="162">
        <v>-57.429099999999998</v>
      </c>
      <c r="F745" s="163"/>
      <c r="G745" s="164"/>
      <c r="H745" s="165"/>
      <c r="I745" s="158"/>
      <c r="J745" s="166"/>
      <c r="K745" s="158"/>
      <c r="M745" s="159" t="s">
        <v>666</v>
      </c>
      <c r="O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  <c r="BB745" s="145"/>
      <c r="BC745" s="145"/>
      <c r="BD745" s="167" t="str">
        <f>C744</f>
        <v>odpočet odstranění povrchů:-((78,67-6-8)*0,3*1)</v>
      </c>
      <c r="BE745" s="145"/>
      <c r="BF745" s="145"/>
      <c r="BG745" s="145"/>
      <c r="BH745" s="145"/>
      <c r="BI745" s="145"/>
    </row>
    <row r="746" spans="1:61">
      <c r="A746" s="156"/>
      <c r="B746" s="157"/>
      <c r="C746" s="160" t="s">
        <v>667</v>
      </c>
      <c r="D746" s="161"/>
      <c r="E746" s="162">
        <v>-3</v>
      </c>
      <c r="F746" s="163"/>
      <c r="G746" s="164"/>
      <c r="H746" s="165"/>
      <c r="I746" s="158"/>
      <c r="J746" s="166"/>
      <c r="K746" s="158"/>
      <c r="M746" s="159" t="s">
        <v>667</v>
      </c>
      <c r="O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  <c r="BB746" s="145"/>
      <c r="BC746" s="145"/>
      <c r="BD746" s="167" t="str">
        <f>C745</f>
        <v>odpočet lože+obsyp:-(78,67*(0,15+0,58))</v>
      </c>
      <c r="BE746" s="145"/>
      <c r="BF746" s="145"/>
      <c r="BG746" s="145"/>
      <c r="BH746" s="145"/>
      <c r="BI746" s="145"/>
    </row>
    <row r="747" spans="1:61">
      <c r="A747" s="156"/>
      <c r="B747" s="157"/>
      <c r="C747" s="197" t="s">
        <v>365</v>
      </c>
      <c r="D747" s="161"/>
      <c r="E747" s="196">
        <v>82.491599999999977</v>
      </c>
      <c r="F747" s="163"/>
      <c r="G747" s="164"/>
      <c r="H747" s="165"/>
      <c r="I747" s="158"/>
      <c r="J747" s="166"/>
      <c r="K747" s="158"/>
      <c r="M747" s="159" t="s">
        <v>365</v>
      </c>
      <c r="O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  <c r="BA747" s="145"/>
      <c r="BB747" s="145"/>
      <c r="BC747" s="145"/>
      <c r="BD747" s="167" t="str">
        <f>C746</f>
        <v>odpočet šachty:-(2*1*1,5)</v>
      </c>
      <c r="BE747" s="145"/>
      <c r="BF747" s="145"/>
      <c r="BG747" s="145"/>
      <c r="BH747" s="145"/>
      <c r="BI747" s="145"/>
    </row>
    <row r="748" spans="1:61">
      <c r="A748" s="156"/>
      <c r="B748" s="157"/>
      <c r="C748" s="160" t="s">
        <v>232</v>
      </c>
      <c r="D748" s="161"/>
      <c r="E748" s="162">
        <v>0</v>
      </c>
      <c r="F748" s="163"/>
      <c r="G748" s="164"/>
      <c r="H748" s="165"/>
      <c r="I748" s="158"/>
      <c r="J748" s="166"/>
      <c r="K748" s="158"/>
      <c r="M748" s="159"/>
      <c r="O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  <c r="AU748" s="145"/>
      <c r="AV748" s="145"/>
      <c r="AW748" s="145"/>
      <c r="AX748" s="145"/>
      <c r="AY748" s="145"/>
      <c r="AZ748" s="145"/>
      <c r="BA748" s="145"/>
      <c r="BB748" s="145"/>
      <c r="BC748" s="145"/>
      <c r="BD748" s="167" t="str">
        <f>C747</f>
        <v>Mezisoučet</v>
      </c>
      <c r="BE748" s="145"/>
      <c r="BF748" s="145"/>
      <c r="BG748" s="145"/>
      <c r="BH748" s="145"/>
      <c r="BI748" s="145"/>
    </row>
    <row r="749" spans="1:61">
      <c r="A749" s="156"/>
      <c r="B749" s="157"/>
      <c r="C749" s="160" t="s">
        <v>257</v>
      </c>
      <c r="D749" s="161"/>
      <c r="E749" s="162">
        <v>0</v>
      </c>
      <c r="F749" s="163"/>
      <c r="G749" s="164"/>
      <c r="H749" s="165"/>
      <c r="I749" s="158"/>
      <c r="J749" s="166"/>
      <c r="K749" s="158"/>
      <c r="M749" s="159" t="s">
        <v>257</v>
      </c>
      <c r="O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145"/>
      <c r="AN749" s="145"/>
      <c r="AO749" s="145"/>
      <c r="AP749" s="145"/>
      <c r="AQ749" s="145"/>
      <c r="AR749" s="145"/>
      <c r="AS749" s="145"/>
      <c r="AT749" s="145"/>
      <c r="AU749" s="145"/>
      <c r="AV749" s="145"/>
      <c r="AW749" s="145"/>
      <c r="AX749" s="145"/>
      <c r="AY749" s="145"/>
      <c r="AZ749" s="145"/>
      <c r="BA749" s="145"/>
      <c r="BB749" s="145"/>
      <c r="BC749" s="145"/>
      <c r="BD749" s="167" t="str">
        <f>C748</f>
        <v/>
      </c>
      <c r="BE749" s="145"/>
      <c r="BF749" s="145"/>
      <c r="BG749" s="145"/>
      <c r="BH749" s="145"/>
      <c r="BI749" s="145"/>
    </row>
    <row r="750" spans="1:61">
      <c r="A750" s="156"/>
      <c r="B750" s="157"/>
      <c r="C750" s="160" t="s">
        <v>258</v>
      </c>
      <c r="D750" s="161"/>
      <c r="E750" s="162">
        <v>19.593299999999999</v>
      </c>
      <c r="F750" s="163"/>
      <c r="G750" s="164"/>
      <c r="H750" s="165"/>
      <c r="I750" s="158"/>
      <c r="J750" s="166"/>
      <c r="K750" s="158"/>
      <c r="M750" s="159" t="s">
        <v>258</v>
      </c>
      <c r="O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145"/>
      <c r="AN750" s="145"/>
      <c r="AO750" s="145"/>
      <c r="AP750" s="145"/>
      <c r="AQ750" s="145"/>
      <c r="AR750" s="145"/>
      <c r="AS750" s="145"/>
      <c r="AT750" s="145"/>
      <c r="AU750" s="145"/>
      <c r="AV750" s="145"/>
      <c r="AW750" s="145"/>
      <c r="AX750" s="145"/>
      <c r="AY750" s="145"/>
      <c r="AZ750" s="145"/>
      <c r="BA750" s="145"/>
      <c r="BB750" s="145"/>
      <c r="BC750" s="145"/>
      <c r="BD750" s="167" t="str">
        <f>C749</f>
        <v>G5:</v>
      </c>
      <c r="BE750" s="145"/>
      <c r="BF750" s="145"/>
      <c r="BG750" s="145"/>
      <c r="BH750" s="145"/>
      <c r="BI750" s="145"/>
    </row>
    <row r="751" spans="1:61">
      <c r="A751" s="156"/>
      <c r="B751" s="157"/>
      <c r="C751" s="160" t="s">
        <v>259</v>
      </c>
      <c r="D751" s="161"/>
      <c r="E751" s="162">
        <v>56.183599999999998</v>
      </c>
      <c r="F751" s="163"/>
      <c r="G751" s="164"/>
      <c r="H751" s="165"/>
      <c r="I751" s="158"/>
      <c r="J751" s="166"/>
      <c r="K751" s="158"/>
      <c r="M751" s="159" t="s">
        <v>259</v>
      </c>
      <c r="O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145"/>
      <c r="AN751" s="145"/>
      <c r="AO751" s="145"/>
      <c r="AP751" s="145"/>
      <c r="AQ751" s="145"/>
      <c r="AR751" s="145"/>
      <c r="AS751" s="145"/>
      <c r="AT751" s="145"/>
      <c r="AU751" s="145"/>
      <c r="AV751" s="145"/>
      <c r="AW751" s="145"/>
      <c r="AX751" s="145"/>
      <c r="AY751" s="145"/>
      <c r="AZ751" s="145"/>
      <c r="BA751" s="145"/>
      <c r="BB751" s="145"/>
      <c r="BC751" s="145"/>
      <c r="BD751" s="167" t="str">
        <f>C750</f>
        <v>Š31-20:(2,62+2,20)/2*(27,13-9-10)*1</v>
      </c>
      <c r="BE751" s="145"/>
      <c r="BF751" s="145"/>
      <c r="BG751" s="145"/>
      <c r="BH751" s="145"/>
      <c r="BI751" s="145"/>
    </row>
    <row r="752" spans="1:61">
      <c r="A752" s="156"/>
      <c r="B752" s="157"/>
      <c r="C752" s="160" t="s">
        <v>260</v>
      </c>
      <c r="D752" s="161"/>
      <c r="E752" s="162">
        <v>54.235300000000002</v>
      </c>
      <c r="F752" s="163"/>
      <c r="G752" s="164"/>
      <c r="H752" s="165"/>
      <c r="I752" s="158"/>
      <c r="J752" s="166"/>
      <c r="K752" s="158"/>
      <c r="M752" s="159" t="s">
        <v>260</v>
      </c>
      <c r="O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145"/>
      <c r="AN752" s="145"/>
      <c r="AO752" s="145"/>
      <c r="AP752" s="145"/>
      <c r="AQ752" s="145"/>
      <c r="AR752" s="145"/>
      <c r="AS752" s="145"/>
      <c r="AT752" s="145"/>
      <c r="AU752" s="145"/>
      <c r="AV752" s="145"/>
      <c r="AW752" s="145"/>
      <c r="AX752" s="145"/>
      <c r="AY752" s="145"/>
      <c r="AZ752" s="145"/>
      <c r="BA752" s="145"/>
      <c r="BB752" s="145"/>
      <c r="BC752" s="145"/>
      <c r="BD752" s="167" t="str">
        <f>C751</f>
        <v>Š20-21:(2,20+2,32)/2*24,86*1</v>
      </c>
      <c r="BE752" s="145"/>
      <c r="BF752" s="145"/>
      <c r="BG752" s="145"/>
      <c r="BH752" s="145"/>
      <c r="BI752" s="145"/>
    </row>
    <row r="753" spans="1:61">
      <c r="A753" s="156"/>
      <c r="B753" s="157"/>
      <c r="C753" s="160" t="s">
        <v>261</v>
      </c>
      <c r="D753" s="161"/>
      <c r="E753" s="162">
        <v>37.380000000000003</v>
      </c>
      <c r="F753" s="163"/>
      <c r="G753" s="164"/>
      <c r="H753" s="165"/>
      <c r="I753" s="158"/>
      <c r="J753" s="166"/>
      <c r="K753" s="158"/>
      <c r="M753" s="159" t="s">
        <v>261</v>
      </c>
      <c r="O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145"/>
      <c r="AN753" s="145"/>
      <c r="AO753" s="145"/>
      <c r="AP753" s="145"/>
      <c r="AQ753" s="145"/>
      <c r="AR753" s="145"/>
      <c r="AS753" s="145"/>
      <c r="AT753" s="145"/>
      <c r="AU753" s="145"/>
      <c r="AV753" s="145"/>
      <c r="AW753" s="145"/>
      <c r="AX753" s="145"/>
      <c r="AY753" s="145"/>
      <c r="AZ753" s="145"/>
      <c r="BA753" s="145"/>
      <c r="BB753" s="145"/>
      <c r="BC753" s="145"/>
      <c r="BD753" s="167" t="str">
        <f>C752</f>
        <v>Š21-22:(2,32+4,25)/2*(39,51-11-12)*1</v>
      </c>
      <c r="BE753" s="145"/>
      <c r="BF753" s="145"/>
      <c r="BG753" s="145"/>
      <c r="BH753" s="145"/>
      <c r="BI753" s="145"/>
    </row>
    <row r="754" spans="1:61">
      <c r="A754" s="156"/>
      <c r="B754" s="157"/>
      <c r="C754" s="160" t="s">
        <v>262</v>
      </c>
      <c r="D754" s="161"/>
      <c r="E754" s="162">
        <v>64.695899999999995</v>
      </c>
      <c r="F754" s="163"/>
      <c r="G754" s="164"/>
      <c r="H754" s="165"/>
      <c r="I754" s="158"/>
      <c r="J754" s="166"/>
      <c r="K754" s="158"/>
      <c r="M754" s="159" t="s">
        <v>262</v>
      </c>
      <c r="O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5"/>
      <c r="AU754" s="145"/>
      <c r="AV754" s="145"/>
      <c r="AW754" s="145"/>
      <c r="AX754" s="145"/>
      <c r="AY754" s="145"/>
      <c r="AZ754" s="145"/>
      <c r="BA754" s="145"/>
      <c r="BB754" s="145"/>
      <c r="BC754" s="145"/>
      <c r="BD754" s="167" t="str">
        <f>C753</f>
        <v>Š22-23:(2,25+2,20)/2*16,80*1</v>
      </c>
      <c r="BE754" s="145"/>
      <c r="BF754" s="145"/>
      <c r="BG754" s="145"/>
      <c r="BH754" s="145"/>
      <c r="BI754" s="145"/>
    </row>
    <row r="755" spans="1:61">
      <c r="A755" s="156"/>
      <c r="B755" s="157"/>
      <c r="C755" s="160" t="s">
        <v>263</v>
      </c>
      <c r="D755" s="161"/>
      <c r="E755" s="162">
        <v>46.1145</v>
      </c>
      <c r="F755" s="163"/>
      <c r="G755" s="164"/>
      <c r="H755" s="165"/>
      <c r="I755" s="158"/>
      <c r="J755" s="166"/>
      <c r="K755" s="158"/>
      <c r="M755" s="159" t="s">
        <v>263</v>
      </c>
      <c r="O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145"/>
      <c r="AN755" s="145"/>
      <c r="AO755" s="145"/>
      <c r="AP755" s="145"/>
      <c r="AQ755" s="145"/>
      <c r="AR755" s="145"/>
      <c r="AS755" s="145"/>
      <c r="AT755" s="145"/>
      <c r="AU755" s="145"/>
      <c r="AV755" s="145"/>
      <c r="AW755" s="145"/>
      <c r="AX755" s="145"/>
      <c r="AY755" s="145"/>
      <c r="AZ755" s="145"/>
      <c r="BA755" s="145"/>
      <c r="BB755" s="145"/>
      <c r="BC755" s="145"/>
      <c r="BD755" s="167" t="str">
        <f>C754</f>
        <v>Š23-24:(2,20+2,31)/2*28,69*1</v>
      </c>
      <c r="BE755" s="145"/>
      <c r="BF755" s="145"/>
      <c r="BG755" s="145"/>
      <c r="BH755" s="145"/>
      <c r="BI755" s="145"/>
    </row>
    <row r="756" spans="1:61">
      <c r="A756" s="156"/>
      <c r="B756" s="157"/>
      <c r="C756" s="160" t="s">
        <v>264</v>
      </c>
      <c r="D756" s="161"/>
      <c r="E756" s="162">
        <v>-46.652000000000001</v>
      </c>
      <c r="F756" s="163"/>
      <c r="G756" s="164"/>
      <c r="H756" s="165"/>
      <c r="I756" s="158"/>
      <c r="J756" s="166"/>
      <c r="K756" s="158"/>
      <c r="M756" s="159" t="s">
        <v>264</v>
      </c>
      <c r="O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145"/>
      <c r="AN756" s="145"/>
      <c r="AO756" s="145"/>
      <c r="AP756" s="145"/>
      <c r="AQ756" s="145"/>
      <c r="AR756" s="145"/>
      <c r="AS756" s="145"/>
      <c r="AT756" s="145"/>
      <c r="AU756" s="145"/>
      <c r="AV756" s="145"/>
      <c r="AW756" s="145"/>
      <c r="AX756" s="145"/>
      <c r="AY756" s="145"/>
      <c r="AZ756" s="145"/>
      <c r="BA756" s="145"/>
      <c r="BB756" s="145"/>
      <c r="BC756" s="145"/>
      <c r="BD756" s="167" t="str">
        <f>C755</f>
        <v>Š24-25:(2,31+1,95)/2*21,65*1</v>
      </c>
      <c r="BE756" s="145"/>
      <c r="BF756" s="145"/>
      <c r="BG756" s="145"/>
      <c r="BH756" s="145"/>
      <c r="BI756" s="145"/>
    </row>
    <row r="757" spans="1:61">
      <c r="A757" s="156"/>
      <c r="B757" s="157"/>
      <c r="C757" s="160" t="s">
        <v>668</v>
      </c>
      <c r="D757" s="161"/>
      <c r="E757" s="162">
        <v>-115.79989999999999</v>
      </c>
      <c r="F757" s="163"/>
      <c r="G757" s="164"/>
      <c r="H757" s="165"/>
      <c r="I757" s="158"/>
      <c r="J757" s="166"/>
      <c r="K757" s="158"/>
      <c r="M757" s="159" t="s">
        <v>668</v>
      </c>
      <c r="O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145"/>
      <c r="AN757" s="145"/>
      <c r="AO757" s="145"/>
      <c r="AP757" s="145"/>
      <c r="AQ757" s="145"/>
      <c r="AR757" s="145"/>
      <c r="AS757" s="145"/>
      <c r="AT757" s="145"/>
      <c r="AU757" s="145"/>
      <c r="AV757" s="145"/>
      <c r="AW757" s="145"/>
      <c r="AX757" s="145"/>
      <c r="AY757" s="145"/>
      <c r="AZ757" s="145"/>
      <c r="BA757" s="145"/>
      <c r="BB757" s="145"/>
      <c r="BC757" s="145"/>
      <c r="BD757" s="167" t="str">
        <f>C756</f>
        <v>odpočet odstranění povrchů:-((158,63-9-11-10-12)*0,4*1)</v>
      </c>
      <c r="BE757" s="145"/>
      <c r="BF757" s="145"/>
      <c r="BG757" s="145"/>
      <c r="BH757" s="145"/>
      <c r="BI757" s="145"/>
    </row>
    <row r="758" spans="1:61">
      <c r="A758" s="156"/>
      <c r="B758" s="157"/>
      <c r="C758" s="160" t="s">
        <v>669</v>
      </c>
      <c r="D758" s="161"/>
      <c r="E758" s="162">
        <v>-9</v>
      </c>
      <c r="F758" s="163"/>
      <c r="G758" s="164"/>
      <c r="H758" s="165"/>
      <c r="I758" s="158"/>
      <c r="J758" s="166"/>
      <c r="K758" s="158"/>
      <c r="M758" s="159" t="s">
        <v>669</v>
      </c>
      <c r="O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145"/>
      <c r="AN758" s="145"/>
      <c r="AO758" s="145"/>
      <c r="AP758" s="145"/>
      <c r="AQ758" s="145"/>
      <c r="AR758" s="145"/>
      <c r="AS758" s="145"/>
      <c r="AT758" s="145"/>
      <c r="AU758" s="145"/>
      <c r="AV758" s="145"/>
      <c r="AW758" s="145"/>
      <c r="AX758" s="145"/>
      <c r="AY758" s="145"/>
      <c r="AZ758" s="145"/>
      <c r="BA758" s="145"/>
      <c r="BB758" s="145"/>
      <c r="BC758" s="145"/>
      <c r="BD758" s="167" t="str">
        <f>C757</f>
        <v>odpočet lože + obsyp:-(158,63*(0,15+0,58))</v>
      </c>
      <c r="BE758" s="145"/>
      <c r="BF758" s="145"/>
      <c r="BG758" s="145"/>
      <c r="BH758" s="145"/>
      <c r="BI758" s="145"/>
    </row>
    <row r="759" spans="1:61">
      <c r="A759" s="156"/>
      <c r="B759" s="157"/>
      <c r="C759" s="197" t="s">
        <v>365</v>
      </c>
      <c r="D759" s="161"/>
      <c r="E759" s="196">
        <v>106.75070000000004</v>
      </c>
      <c r="F759" s="163"/>
      <c r="G759" s="164"/>
      <c r="H759" s="165"/>
      <c r="I759" s="158"/>
      <c r="J759" s="166"/>
      <c r="K759" s="158"/>
      <c r="M759" s="159" t="s">
        <v>365</v>
      </c>
      <c r="O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145"/>
      <c r="AN759" s="145"/>
      <c r="AO759" s="145"/>
      <c r="AP759" s="145"/>
      <c r="AQ759" s="145"/>
      <c r="AR759" s="145"/>
      <c r="AS759" s="145"/>
      <c r="AT759" s="145"/>
      <c r="AU759" s="145"/>
      <c r="AV759" s="145"/>
      <c r="AW759" s="145"/>
      <c r="AX759" s="145"/>
      <c r="AY759" s="145"/>
      <c r="AZ759" s="145"/>
      <c r="BA759" s="145"/>
      <c r="BB759" s="145"/>
      <c r="BC759" s="145"/>
      <c r="BD759" s="167" t="str">
        <f>C758</f>
        <v>odpočet šachty:-(6*1,5*1)</v>
      </c>
      <c r="BE759" s="145"/>
      <c r="BF759" s="145"/>
      <c r="BG759" s="145"/>
      <c r="BH759" s="145"/>
      <c r="BI759" s="145"/>
    </row>
    <row r="760" spans="1:61">
      <c r="A760" s="156"/>
      <c r="B760" s="157"/>
      <c r="C760" s="160" t="s">
        <v>232</v>
      </c>
      <c r="D760" s="161"/>
      <c r="E760" s="162">
        <v>0</v>
      </c>
      <c r="F760" s="163"/>
      <c r="G760" s="164"/>
      <c r="H760" s="165"/>
      <c r="I760" s="158"/>
      <c r="J760" s="166"/>
      <c r="K760" s="158"/>
      <c r="M760" s="159"/>
      <c r="O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145"/>
      <c r="AN760" s="145"/>
      <c r="AO760" s="145"/>
      <c r="AP760" s="145"/>
      <c r="AQ760" s="145"/>
      <c r="AR760" s="145"/>
      <c r="AS760" s="145"/>
      <c r="AT760" s="145"/>
      <c r="AU760" s="145"/>
      <c r="AV760" s="145"/>
      <c r="AW760" s="145"/>
      <c r="AX760" s="145"/>
      <c r="AY760" s="145"/>
      <c r="AZ760" s="145"/>
      <c r="BA760" s="145"/>
      <c r="BB760" s="145"/>
      <c r="BC760" s="145"/>
      <c r="BD760" s="167" t="str">
        <f>C759</f>
        <v>Mezisoučet</v>
      </c>
      <c r="BE760" s="145"/>
      <c r="BF760" s="145"/>
      <c r="BG760" s="145"/>
      <c r="BH760" s="145"/>
      <c r="BI760" s="145"/>
    </row>
    <row r="761" spans="1:61">
      <c r="A761" s="156"/>
      <c r="B761" s="157"/>
      <c r="C761" s="160" t="s">
        <v>265</v>
      </c>
      <c r="D761" s="161"/>
      <c r="E761" s="162">
        <v>0</v>
      </c>
      <c r="F761" s="163"/>
      <c r="G761" s="164"/>
      <c r="H761" s="165"/>
      <c r="I761" s="158"/>
      <c r="J761" s="166"/>
      <c r="K761" s="158"/>
      <c r="M761" s="159" t="s">
        <v>265</v>
      </c>
      <c r="O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145"/>
      <c r="AN761" s="145"/>
      <c r="AO761" s="145"/>
      <c r="AP761" s="145"/>
      <c r="AQ761" s="145"/>
      <c r="AR761" s="145"/>
      <c r="AS761" s="145"/>
      <c r="AT761" s="145"/>
      <c r="AU761" s="145"/>
      <c r="AV761" s="145"/>
      <c r="AW761" s="145"/>
      <c r="AX761" s="145"/>
      <c r="AY761" s="145"/>
      <c r="AZ761" s="145"/>
      <c r="BA761" s="145"/>
      <c r="BB761" s="145"/>
      <c r="BC761" s="145"/>
      <c r="BD761" s="167" t="str">
        <f>C760</f>
        <v/>
      </c>
      <c r="BE761" s="145"/>
      <c r="BF761" s="145"/>
      <c r="BG761" s="145"/>
      <c r="BH761" s="145"/>
      <c r="BI761" s="145"/>
    </row>
    <row r="762" spans="1:61">
      <c r="A762" s="156"/>
      <c r="B762" s="157"/>
      <c r="C762" s="160" t="s">
        <v>670</v>
      </c>
      <c r="D762" s="161"/>
      <c r="E762" s="162">
        <v>28.597899999999999</v>
      </c>
      <c r="F762" s="163"/>
      <c r="G762" s="164"/>
      <c r="H762" s="165"/>
      <c r="I762" s="158"/>
      <c r="J762" s="166"/>
      <c r="K762" s="158"/>
      <c r="M762" s="159" t="s">
        <v>670</v>
      </c>
      <c r="O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  <c r="BB762" s="145"/>
      <c r="BC762" s="145"/>
      <c r="BD762" s="167" t="str">
        <f>C761</f>
        <v>G6:</v>
      </c>
      <c r="BE762" s="145"/>
      <c r="BF762" s="145"/>
      <c r="BG762" s="145"/>
      <c r="BH762" s="145"/>
      <c r="BI762" s="145"/>
    </row>
    <row r="763" spans="1:61">
      <c r="A763" s="156"/>
      <c r="B763" s="157"/>
      <c r="C763" s="160" t="s">
        <v>268</v>
      </c>
      <c r="D763" s="161"/>
      <c r="E763" s="162">
        <v>134.6422</v>
      </c>
      <c r="F763" s="163"/>
      <c r="G763" s="164"/>
      <c r="H763" s="165"/>
      <c r="I763" s="158"/>
      <c r="J763" s="166"/>
      <c r="K763" s="158"/>
      <c r="M763" s="159" t="s">
        <v>268</v>
      </c>
      <c r="O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  <c r="BC763" s="145"/>
      <c r="BD763" s="167" t="str">
        <f>C762</f>
        <v>Š26-27:(3,27+2,90)/2*9,27*1</v>
      </c>
      <c r="BE763" s="145"/>
      <c r="BF763" s="145"/>
      <c r="BG763" s="145"/>
      <c r="BH763" s="145"/>
      <c r="BI763" s="145"/>
    </row>
    <row r="764" spans="1:61">
      <c r="A764" s="156"/>
      <c r="B764" s="157"/>
      <c r="C764" s="160" t="s">
        <v>269</v>
      </c>
      <c r="D764" s="161"/>
      <c r="E764" s="162">
        <v>96.681299999999993</v>
      </c>
      <c r="F764" s="163"/>
      <c r="G764" s="164"/>
      <c r="H764" s="165"/>
      <c r="I764" s="158"/>
      <c r="J764" s="166"/>
      <c r="K764" s="158"/>
      <c r="M764" s="159" t="s">
        <v>269</v>
      </c>
      <c r="O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67" t="str">
        <f>C763</f>
        <v>Š27-28:(2,90+2,55)/2*49,41*1</v>
      </c>
      <c r="BE764" s="145"/>
      <c r="BF764" s="145"/>
      <c r="BG764" s="145"/>
      <c r="BH764" s="145"/>
      <c r="BI764" s="145"/>
    </row>
    <row r="765" spans="1:61">
      <c r="A765" s="156"/>
      <c r="B765" s="157"/>
      <c r="C765" s="160" t="s">
        <v>270</v>
      </c>
      <c r="D765" s="161"/>
      <c r="E765" s="162">
        <v>24.029199999999999</v>
      </c>
      <c r="F765" s="163"/>
      <c r="G765" s="164"/>
      <c r="H765" s="165"/>
      <c r="I765" s="158"/>
      <c r="J765" s="166"/>
      <c r="K765" s="158"/>
      <c r="M765" s="159" t="s">
        <v>270</v>
      </c>
      <c r="O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  <c r="BC765" s="145"/>
      <c r="BD765" s="167" t="str">
        <f>C764</f>
        <v>Š28-29:(2,55+2,44)/2*38,75*1</v>
      </c>
      <c r="BE765" s="145"/>
      <c r="BF765" s="145"/>
      <c r="BG765" s="145"/>
      <c r="BH765" s="145"/>
      <c r="BI765" s="145"/>
    </row>
    <row r="766" spans="1:61">
      <c r="A766" s="156"/>
      <c r="B766" s="157"/>
      <c r="C766" s="160" t="s">
        <v>271</v>
      </c>
      <c r="D766" s="161"/>
      <c r="E766" s="162">
        <v>38.428100000000001</v>
      </c>
      <c r="F766" s="163"/>
      <c r="G766" s="164"/>
      <c r="H766" s="165"/>
      <c r="I766" s="158"/>
      <c r="J766" s="166"/>
      <c r="K766" s="158"/>
      <c r="M766" s="159" t="s">
        <v>271</v>
      </c>
      <c r="O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  <c r="BB766" s="145"/>
      <c r="BC766" s="145"/>
      <c r="BD766" s="167" t="str">
        <f>C765</f>
        <v>Š23-30:(2,44+2,39)/2*9,95*1</v>
      </c>
      <c r="BE766" s="145"/>
      <c r="BF766" s="145"/>
      <c r="BG766" s="145"/>
      <c r="BH766" s="145"/>
      <c r="BI766" s="145"/>
    </row>
    <row r="767" spans="1:61">
      <c r="A767" s="156"/>
      <c r="B767" s="157"/>
      <c r="C767" s="160" t="s">
        <v>272</v>
      </c>
      <c r="D767" s="161"/>
      <c r="E767" s="162">
        <v>124.37820000000001</v>
      </c>
      <c r="F767" s="163"/>
      <c r="G767" s="164"/>
      <c r="H767" s="165"/>
      <c r="I767" s="158"/>
      <c r="J767" s="166"/>
      <c r="K767" s="158"/>
      <c r="M767" s="159" t="s">
        <v>272</v>
      </c>
      <c r="O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67" t="str">
        <f>C766</f>
        <v>Š30-31:(2,39+2,63)/2*15,31*1</v>
      </c>
      <c r="BE767" s="145"/>
      <c r="BF767" s="145"/>
      <c r="BG767" s="145"/>
      <c r="BH767" s="145"/>
      <c r="BI767" s="145"/>
    </row>
    <row r="768" spans="1:61">
      <c r="A768" s="156"/>
      <c r="B768" s="157"/>
      <c r="C768" s="160" t="s">
        <v>671</v>
      </c>
      <c r="D768" s="161"/>
      <c r="E768" s="162">
        <v>0</v>
      </c>
      <c r="F768" s="163"/>
      <c r="G768" s="164"/>
      <c r="H768" s="165"/>
      <c r="I768" s="158"/>
      <c r="J768" s="166"/>
      <c r="K768" s="158"/>
      <c r="M768" s="159" t="s">
        <v>671</v>
      </c>
      <c r="O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67" t="str">
        <f>C767</f>
        <v>Š31-32:(2,63+2,22)/2*51,29*1</v>
      </c>
      <c r="BE768" s="145"/>
      <c r="BF768" s="145"/>
      <c r="BG768" s="145"/>
      <c r="BH768" s="145"/>
      <c r="BI768" s="145"/>
    </row>
    <row r="769" spans="1:61">
      <c r="A769" s="156"/>
      <c r="B769" s="157"/>
      <c r="C769" s="160" t="s">
        <v>274</v>
      </c>
      <c r="D769" s="161"/>
      <c r="E769" s="162">
        <v>-1.56</v>
      </c>
      <c r="F769" s="163"/>
      <c r="G769" s="164"/>
      <c r="H769" s="165"/>
      <c r="I769" s="158"/>
      <c r="J769" s="166"/>
      <c r="K769" s="158"/>
      <c r="M769" s="159" t="s">
        <v>274</v>
      </c>
      <c r="O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  <c r="BC769" s="145"/>
      <c r="BD769" s="167" t="str">
        <f>C768</f>
        <v>odpočet odstranění povrchů, ornice:0</v>
      </c>
      <c r="BE769" s="145"/>
      <c r="BF769" s="145"/>
      <c r="BG769" s="145"/>
      <c r="BH769" s="145"/>
      <c r="BI769" s="145"/>
    </row>
    <row r="770" spans="1:61">
      <c r="A770" s="156"/>
      <c r="B770" s="157"/>
      <c r="C770" s="160" t="s">
        <v>275</v>
      </c>
      <c r="D770" s="161"/>
      <c r="E770" s="162">
        <v>-92.828999999999994</v>
      </c>
      <c r="F770" s="163"/>
      <c r="G770" s="164"/>
      <c r="H770" s="165"/>
      <c r="I770" s="158"/>
      <c r="J770" s="166"/>
      <c r="K770" s="158"/>
      <c r="M770" s="159" t="s">
        <v>275</v>
      </c>
      <c r="O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145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  <c r="BB770" s="145"/>
      <c r="BC770" s="145"/>
      <c r="BD770" s="167" t="str">
        <f>C769</f>
        <v>-(5,2*0,3*1)</v>
      </c>
      <c r="BE770" s="145"/>
      <c r="BF770" s="145"/>
      <c r="BG770" s="145"/>
      <c r="BH770" s="145"/>
      <c r="BI770" s="145"/>
    </row>
    <row r="771" spans="1:61">
      <c r="A771" s="156"/>
      <c r="B771" s="157"/>
      <c r="C771" s="160" t="s">
        <v>672</v>
      </c>
      <c r="D771" s="161"/>
      <c r="E771" s="162">
        <v>-126.9616</v>
      </c>
      <c r="F771" s="163"/>
      <c r="G771" s="164"/>
      <c r="H771" s="165"/>
      <c r="I771" s="158"/>
      <c r="J771" s="166"/>
      <c r="K771" s="158"/>
      <c r="M771" s="159" t="s">
        <v>672</v>
      </c>
      <c r="O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145"/>
      <c r="AN771" s="145"/>
      <c r="AO771" s="145"/>
      <c r="AP771" s="145"/>
      <c r="AQ771" s="145"/>
      <c r="AR771" s="145"/>
      <c r="AS771" s="145"/>
      <c r="AT771" s="145"/>
      <c r="AU771" s="145"/>
      <c r="AV771" s="145"/>
      <c r="AW771" s="145"/>
      <c r="AX771" s="145"/>
      <c r="AY771" s="145"/>
      <c r="AZ771" s="145"/>
      <c r="BA771" s="145"/>
      <c r="BB771" s="145"/>
      <c r="BC771" s="145"/>
      <c r="BD771" s="167" t="str">
        <f>C770</f>
        <v>-(168,78*0,55*1)</v>
      </c>
      <c r="BE771" s="145"/>
      <c r="BF771" s="145"/>
      <c r="BG771" s="145"/>
      <c r="BH771" s="145"/>
      <c r="BI771" s="145"/>
    </row>
    <row r="772" spans="1:61">
      <c r="A772" s="156"/>
      <c r="B772" s="157"/>
      <c r="C772" s="160" t="s">
        <v>673</v>
      </c>
      <c r="D772" s="161"/>
      <c r="E772" s="162">
        <v>-9</v>
      </c>
      <c r="F772" s="163"/>
      <c r="G772" s="164"/>
      <c r="H772" s="165"/>
      <c r="I772" s="158"/>
      <c r="J772" s="166"/>
      <c r="K772" s="158"/>
      <c r="M772" s="159" t="s">
        <v>673</v>
      </c>
      <c r="O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  <c r="AN772" s="145"/>
      <c r="AO772" s="145"/>
      <c r="AP772" s="145"/>
      <c r="AQ772" s="145"/>
      <c r="AR772" s="145"/>
      <c r="AS772" s="145"/>
      <c r="AT772" s="145"/>
      <c r="AU772" s="145"/>
      <c r="AV772" s="145"/>
      <c r="AW772" s="145"/>
      <c r="AX772" s="145"/>
      <c r="AY772" s="145"/>
      <c r="AZ772" s="145"/>
      <c r="BA772" s="145"/>
      <c r="BB772" s="145"/>
      <c r="BC772" s="145"/>
      <c r="BD772" s="167" t="str">
        <f>C771</f>
        <v>odpočet lože + obsyp:-(168,72+5,2)*(0,15+0,58)</v>
      </c>
      <c r="BE772" s="145"/>
      <c r="BF772" s="145"/>
      <c r="BG772" s="145"/>
      <c r="BH772" s="145"/>
      <c r="BI772" s="145"/>
    </row>
    <row r="773" spans="1:61">
      <c r="A773" s="156"/>
      <c r="B773" s="157"/>
      <c r="C773" s="197" t="s">
        <v>365</v>
      </c>
      <c r="D773" s="161"/>
      <c r="E773" s="196">
        <v>216.40629999999996</v>
      </c>
      <c r="F773" s="163"/>
      <c r="G773" s="164"/>
      <c r="H773" s="165"/>
      <c r="I773" s="158"/>
      <c r="J773" s="166"/>
      <c r="K773" s="158"/>
      <c r="M773" s="159" t="s">
        <v>365</v>
      </c>
      <c r="O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145"/>
      <c r="AN773" s="145"/>
      <c r="AO773" s="145"/>
      <c r="AP773" s="145"/>
      <c r="AQ773" s="145"/>
      <c r="AR773" s="145"/>
      <c r="AS773" s="145"/>
      <c r="AT773" s="145"/>
      <c r="AU773" s="145"/>
      <c r="AV773" s="145"/>
      <c r="AW773" s="145"/>
      <c r="AX773" s="145"/>
      <c r="AY773" s="145"/>
      <c r="AZ773" s="145"/>
      <c r="BA773" s="145"/>
      <c r="BB773" s="145"/>
      <c r="BC773" s="145"/>
      <c r="BD773" s="167" t="str">
        <f>C772</f>
        <v>odpočet šachty:-(6*1*1,5)</v>
      </c>
      <c r="BE773" s="145"/>
      <c r="BF773" s="145"/>
      <c r="BG773" s="145"/>
      <c r="BH773" s="145"/>
      <c r="BI773" s="145"/>
    </row>
    <row r="774" spans="1:61">
      <c r="A774" s="156"/>
      <c r="B774" s="157"/>
      <c r="C774" s="160" t="s">
        <v>232</v>
      </c>
      <c r="D774" s="161"/>
      <c r="E774" s="162">
        <v>0</v>
      </c>
      <c r="F774" s="163"/>
      <c r="G774" s="164"/>
      <c r="H774" s="165"/>
      <c r="I774" s="158"/>
      <c r="J774" s="166"/>
      <c r="K774" s="158"/>
      <c r="M774" s="159"/>
      <c r="O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145"/>
      <c r="AN774" s="145"/>
      <c r="AO774" s="145"/>
      <c r="AP774" s="145"/>
      <c r="AQ774" s="145"/>
      <c r="AR774" s="145"/>
      <c r="AS774" s="145"/>
      <c r="AT774" s="145"/>
      <c r="AU774" s="145"/>
      <c r="AV774" s="145"/>
      <c r="AW774" s="145"/>
      <c r="AX774" s="145"/>
      <c r="AY774" s="145"/>
      <c r="AZ774" s="145"/>
      <c r="BA774" s="145"/>
      <c r="BB774" s="145"/>
      <c r="BC774" s="145"/>
      <c r="BD774" s="167" t="str">
        <f>C773</f>
        <v>Mezisoučet</v>
      </c>
      <c r="BE774" s="145"/>
      <c r="BF774" s="145"/>
      <c r="BG774" s="145"/>
      <c r="BH774" s="145"/>
      <c r="BI774" s="145"/>
    </row>
    <row r="775" spans="1:61">
      <c r="A775" s="156"/>
      <c r="B775" s="157"/>
      <c r="C775" s="160" t="s">
        <v>195</v>
      </c>
      <c r="D775" s="161"/>
      <c r="E775" s="162">
        <v>0</v>
      </c>
      <c r="F775" s="163"/>
      <c r="G775" s="164"/>
      <c r="H775" s="165"/>
      <c r="I775" s="158"/>
      <c r="J775" s="166"/>
      <c r="K775" s="158"/>
      <c r="M775" s="159" t="s">
        <v>195</v>
      </c>
      <c r="O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145"/>
      <c r="AN775" s="145"/>
      <c r="AO775" s="145"/>
      <c r="AP775" s="145"/>
      <c r="AQ775" s="145"/>
      <c r="AR775" s="145"/>
      <c r="AS775" s="145"/>
      <c r="AT775" s="145"/>
      <c r="AU775" s="145"/>
      <c r="AV775" s="145"/>
      <c r="AW775" s="145"/>
      <c r="AX775" s="145"/>
      <c r="AY775" s="145"/>
      <c r="AZ775" s="145"/>
      <c r="BA775" s="145"/>
      <c r="BB775" s="145"/>
      <c r="BC775" s="145"/>
      <c r="BD775" s="167" t="str">
        <f>C774</f>
        <v/>
      </c>
      <c r="BE775" s="145"/>
      <c r="BF775" s="145"/>
      <c r="BG775" s="145"/>
      <c r="BH775" s="145"/>
      <c r="BI775" s="145"/>
    </row>
    <row r="776" spans="1:61">
      <c r="A776" s="156"/>
      <c r="B776" s="157"/>
      <c r="C776" s="160" t="s">
        <v>276</v>
      </c>
      <c r="D776" s="161"/>
      <c r="E776" s="162">
        <v>0</v>
      </c>
      <c r="F776" s="163"/>
      <c r="G776" s="164"/>
      <c r="H776" s="165"/>
      <c r="I776" s="158"/>
      <c r="J776" s="166"/>
      <c r="K776" s="158"/>
      <c r="M776" s="159" t="s">
        <v>276</v>
      </c>
      <c r="O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145"/>
      <c r="AN776" s="145"/>
      <c r="AO776" s="145"/>
      <c r="AP776" s="145"/>
      <c r="AQ776" s="145"/>
      <c r="AR776" s="145"/>
      <c r="AS776" s="145"/>
      <c r="AT776" s="145"/>
      <c r="AU776" s="145"/>
      <c r="AV776" s="145"/>
      <c r="AW776" s="145"/>
      <c r="AX776" s="145"/>
      <c r="AY776" s="145"/>
      <c r="AZ776" s="145"/>
      <c r="BA776" s="145"/>
      <c r="BB776" s="145"/>
      <c r="BC776" s="145"/>
      <c r="BD776" s="167" t="str">
        <f>C775</f>
        <v>D.1.01.16:</v>
      </c>
      <c r="BE776" s="145"/>
      <c r="BF776" s="145"/>
      <c r="BG776" s="145"/>
      <c r="BH776" s="145"/>
      <c r="BI776" s="145"/>
    </row>
    <row r="777" spans="1:61">
      <c r="A777" s="156"/>
      <c r="B777" s="157"/>
      <c r="C777" s="160" t="s">
        <v>674</v>
      </c>
      <c r="D777" s="161"/>
      <c r="E777" s="162">
        <v>8.5559999999999992</v>
      </c>
      <c r="F777" s="163"/>
      <c r="G777" s="164"/>
      <c r="H777" s="165"/>
      <c r="I777" s="158"/>
      <c r="J777" s="166"/>
      <c r="K777" s="158"/>
      <c r="M777" s="159" t="s">
        <v>674</v>
      </c>
      <c r="O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145"/>
      <c r="AN777" s="145"/>
      <c r="AO777" s="145"/>
      <c r="AP777" s="145"/>
      <c r="AQ777" s="145"/>
      <c r="AR777" s="145"/>
      <c r="AS777" s="145"/>
      <c r="AT777" s="145"/>
      <c r="AU777" s="145"/>
      <c r="AV777" s="145"/>
      <c r="AW777" s="145"/>
      <c r="AX777" s="145"/>
      <c r="AY777" s="145"/>
      <c r="AZ777" s="145"/>
      <c r="BA777" s="145"/>
      <c r="BB777" s="145"/>
      <c r="BC777" s="145"/>
      <c r="BD777" s="167" t="str">
        <f>C776</f>
        <v>G7:</v>
      </c>
      <c r="BE777" s="145"/>
      <c r="BF777" s="145"/>
      <c r="BG777" s="145"/>
      <c r="BH777" s="145"/>
      <c r="BI777" s="145"/>
    </row>
    <row r="778" spans="1:61">
      <c r="A778" s="156"/>
      <c r="B778" s="157"/>
      <c r="C778" s="160" t="s">
        <v>281</v>
      </c>
      <c r="D778" s="161"/>
      <c r="E778" s="162">
        <v>-1.488</v>
      </c>
      <c r="F778" s="163"/>
      <c r="G778" s="164"/>
      <c r="H778" s="165"/>
      <c r="I778" s="158"/>
      <c r="J778" s="166"/>
      <c r="K778" s="158"/>
      <c r="M778" s="159" t="s">
        <v>281</v>
      </c>
      <c r="O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145"/>
      <c r="AN778" s="145"/>
      <c r="AO778" s="145"/>
      <c r="AP778" s="145"/>
      <c r="AQ778" s="145"/>
      <c r="AR778" s="145"/>
      <c r="AS778" s="145"/>
      <c r="AT778" s="145"/>
      <c r="AU778" s="145"/>
      <c r="AV778" s="145"/>
      <c r="AW778" s="145"/>
      <c r="AX778" s="145"/>
      <c r="AY778" s="145"/>
      <c r="AZ778" s="145"/>
      <c r="BA778" s="145"/>
      <c r="BB778" s="145"/>
      <c r="BC778" s="145"/>
      <c r="BD778" s="167" t="str">
        <f>C777</f>
        <v>Š23-33:(2,20+2,40)/2*3,72*1</v>
      </c>
      <c r="BE778" s="145"/>
      <c r="BF778" s="145"/>
      <c r="BG778" s="145"/>
      <c r="BH778" s="145"/>
      <c r="BI778" s="145"/>
    </row>
    <row r="779" spans="1:61">
      <c r="A779" s="156"/>
      <c r="B779" s="157"/>
      <c r="C779" s="160" t="s">
        <v>675</v>
      </c>
      <c r="D779" s="161"/>
      <c r="E779" s="162">
        <v>-2.7155999999999998</v>
      </c>
      <c r="F779" s="163"/>
      <c r="G779" s="164"/>
      <c r="H779" s="165"/>
      <c r="I779" s="158"/>
      <c r="J779" s="166"/>
      <c r="K779" s="158"/>
      <c r="M779" s="159" t="s">
        <v>675</v>
      </c>
      <c r="O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145"/>
      <c r="AN779" s="145"/>
      <c r="AO779" s="145"/>
      <c r="AP779" s="145"/>
      <c r="AQ779" s="145"/>
      <c r="AR779" s="145"/>
      <c r="AS779" s="145"/>
      <c r="AT779" s="145"/>
      <c r="AU779" s="145"/>
      <c r="AV779" s="145"/>
      <c r="AW779" s="145"/>
      <c r="AX779" s="145"/>
      <c r="AY779" s="145"/>
      <c r="AZ779" s="145"/>
      <c r="BA779" s="145"/>
      <c r="BB779" s="145"/>
      <c r="BC779" s="145"/>
      <c r="BD779" s="167" t="str">
        <f>C778</f>
        <v>odpočet odstranění povrchů, ornice:-(3,72*0,4*1)</v>
      </c>
      <c r="BE779" s="145"/>
      <c r="BF779" s="145"/>
      <c r="BG779" s="145"/>
      <c r="BH779" s="145"/>
      <c r="BI779" s="145"/>
    </row>
    <row r="780" spans="1:61">
      <c r="A780" s="156"/>
      <c r="B780" s="157"/>
      <c r="C780" s="197" t="s">
        <v>365</v>
      </c>
      <c r="D780" s="161"/>
      <c r="E780" s="196">
        <v>4.3523999999999994</v>
      </c>
      <c r="F780" s="163"/>
      <c r="G780" s="164"/>
      <c r="H780" s="165"/>
      <c r="I780" s="158"/>
      <c r="J780" s="166"/>
      <c r="K780" s="158"/>
      <c r="M780" s="159" t="s">
        <v>365</v>
      </c>
      <c r="O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145"/>
      <c r="AN780" s="145"/>
      <c r="AO780" s="145"/>
      <c r="AP780" s="145"/>
      <c r="AQ780" s="145"/>
      <c r="AR780" s="145"/>
      <c r="AS780" s="145"/>
      <c r="AT780" s="145"/>
      <c r="AU780" s="145"/>
      <c r="AV780" s="145"/>
      <c r="AW780" s="145"/>
      <c r="AX780" s="145"/>
      <c r="AY780" s="145"/>
      <c r="AZ780" s="145"/>
      <c r="BA780" s="145"/>
      <c r="BB780" s="145"/>
      <c r="BC780" s="145"/>
      <c r="BD780" s="167" t="str">
        <f>C779</f>
        <v>odpočet lože + obsyp:-(3,72*(0,15+0,58))</v>
      </c>
      <c r="BE780" s="145"/>
      <c r="BF780" s="145"/>
      <c r="BG780" s="145"/>
      <c r="BH780" s="145"/>
      <c r="BI780" s="145"/>
    </row>
    <row r="781" spans="1:61">
      <c r="A781" s="156"/>
      <c r="B781" s="157"/>
      <c r="C781" s="160" t="s">
        <v>232</v>
      </c>
      <c r="D781" s="161"/>
      <c r="E781" s="162">
        <v>0</v>
      </c>
      <c r="F781" s="163"/>
      <c r="G781" s="164"/>
      <c r="H781" s="165"/>
      <c r="I781" s="158"/>
      <c r="J781" s="166"/>
      <c r="K781" s="158"/>
      <c r="M781" s="159"/>
      <c r="O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145"/>
      <c r="AN781" s="145"/>
      <c r="AO781" s="145"/>
      <c r="AP781" s="145"/>
      <c r="AQ781" s="145"/>
      <c r="AR781" s="145"/>
      <c r="AS781" s="145"/>
      <c r="AT781" s="145"/>
      <c r="AU781" s="145"/>
      <c r="AV781" s="145"/>
      <c r="AW781" s="145"/>
      <c r="AX781" s="145"/>
      <c r="AY781" s="145"/>
      <c r="AZ781" s="145"/>
      <c r="BA781" s="145"/>
      <c r="BB781" s="145"/>
      <c r="BC781" s="145"/>
      <c r="BD781" s="167" t="str">
        <f>C780</f>
        <v>Mezisoučet</v>
      </c>
      <c r="BE781" s="145"/>
      <c r="BF781" s="145"/>
      <c r="BG781" s="145"/>
      <c r="BH781" s="145"/>
      <c r="BI781" s="145"/>
    </row>
    <row r="782" spans="1:61">
      <c r="A782" s="156"/>
      <c r="B782" s="157"/>
      <c r="C782" s="160" t="s">
        <v>232</v>
      </c>
      <c r="D782" s="161"/>
      <c r="E782" s="162">
        <v>0</v>
      </c>
      <c r="F782" s="163"/>
      <c r="G782" s="164"/>
      <c r="H782" s="165"/>
      <c r="I782" s="158"/>
      <c r="J782" s="166"/>
      <c r="K782" s="158"/>
      <c r="M782" s="159"/>
      <c r="O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145"/>
      <c r="AN782" s="145"/>
      <c r="AO782" s="145"/>
      <c r="AP782" s="145"/>
      <c r="AQ782" s="145"/>
      <c r="AR782" s="145"/>
      <c r="AS782" s="145"/>
      <c r="AT782" s="145"/>
      <c r="AU782" s="145"/>
      <c r="AV782" s="145"/>
      <c r="AW782" s="145"/>
      <c r="AX782" s="145"/>
      <c r="AY782" s="145"/>
      <c r="AZ782" s="145"/>
      <c r="BA782" s="145"/>
      <c r="BB782" s="145"/>
      <c r="BC782" s="145"/>
      <c r="BD782" s="167" t="str">
        <f>C781</f>
        <v/>
      </c>
      <c r="BE782" s="145"/>
      <c r="BF782" s="145"/>
      <c r="BG782" s="145"/>
      <c r="BH782" s="145"/>
      <c r="BI782" s="145"/>
    </row>
    <row r="783" spans="1:61">
      <c r="A783" s="156"/>
      <c r="B783" s="157"/>
      <c r="C783" s="160" t="s">
        <v>283</v>
      </c>
      <c r="D783" s="161"/>
      <c r="E783" s="162">
        <v>0</v>
      </c>
      <c r="F783" s="163"/>
      <c r="G783" s="164"/>
      <c r="H783" s="165"/>
      <c r="I783" s="158"/>
      <c r="J783" s="166"/>
      <c r="K783" s="158"/>
      <c r="M783" s="159" t="s">
        <v>283</v>
      </c>
      <c r="O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145"/>
      <c r="AN783" s="145"/>
      <c r="AO783" s="145"/>
      <c r="AP783" s="145"/>
      <c r="AQ783" s="145"/>
      <c r="AR783" s="145"/>
      <c r="AS783" s="145"/>
      <c r="AT783" s="145"/>
      <c r="AU783" s="145"/>
      <c r="AV783" s="145"/>
      <c r="AW783" s="145"/>
      <c r="AX783" s="145"/>
      <c r="AY783" s="145"/>
      <c r="AZ783" s="145"/>
      <c r="BA783" s="145"/>
      <c r="BB783" s="145"/>
      <c r="BC783" s="145"/>
      <c r="BD783" s="167" t="str">
        <f>C782</f>
        <v/>
      </c>
      <c r="BE783" s="145"/>
      <c r="BF783" s="145"/>
      <c r="BG783" s="145"/>
      <c r="BH783" s="145"/>
      <c r="BI783" s="145"/>
    </row>
    <row r="784" spans="1:61">
      <c r="A784" s="156"/>
      <c r="B784" s="157"/>
      <c r="C784" s="160" t="s">
        <v>284</v>
      </c>
      <c r="D784" s="161"/>
      <c r="E784" s="162">
        <v>29.2333</v>
      </c>
      <c r="F784" s="163"/>
      <c r="G784" s="164"/>
      <c r="H784" s="165"/>
      <c r="I784" s="158"/>
      <c r="J784" s="166"/>
      <c r="K784" s="158"/>
      <c r="M784" s="159" t="s">
        <v>284</v>
      </c>
      <c r="O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145"/>
      <c r="AN784" s="145"/>
      <c r="AO784" s="145"/>
      <c r="AP784" s="145"/>
      <c r="AQ784" s="145"/>
      <c r="AR784" s="145"/>
      <c r="AS784" s="145"/>
      <c r="AT784" s="145"/>
      <c r="AU784" s="145"/>
      <c r="AV784" s="145"/>
      <c r="AW784" s="145"/>
      <c r="AX784" s="145"/>
      <c r="AY784" s="145"/>
      <c r="AZ784" s="145"/>
      <c r="BA784" s="145"/>
      <c r="BB784" s="145"/>
      <c r="BC784" s="145"/>
      <c r="BD784" s="167" t="str">
        <f>C783</f>
        <v>G8:</v>
      </c>
      <c r="BE784" s="145"/>
      <c r="BF784" s="145"/>
      <c r="BG784" s="145"/>
      <c r="BH784" s="145"/>
      <c r="BI784" s="145"/>
    </row>
    <row r="785" spans="1:61">
      <c r="A785" s="156"/>
      <c r="B785" s="157"/>
      <c r="C785" s="160" t="s">
        <v>285</v>
      </c>
      <c r="D785" s="161"/>
      <c r="E785" s="162">
        <v>115.83759999999999</v>
      </c>
      <c r="F785" s="163"/>
      <c r="G785" s="164"/>
      <c r="H785" s="165"/>
      <c r="I785" s="158"/>
      <c r="J785" s="166"/>
      <c r="K785" s="158"/>
      <c r="M785" s="159" t="s">
        <v>285</v>
      </c>
      <c r="O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145"/>
      <c r="AN785" s="145"/>
      <c r="AO785" s="145"/>
      <c r="AP785" s="145"/>
      <c r="AQ785" s="145"/>
      <c r="AR785" s="145"/>
      <c r="AS785" s="145"/>
      <c r="AT785" s="145"/>
      <c r="AU785" s="145"/>
      <c r="AV785" s="145"/>
      <c r="AW785" s="145"/>
      <c r="AX785" s="145"/>
      <c r="AY785" s="145"/>
      <c r="AZ785" s="145"/>
      <c r="BA785" s="145"/>
      <c r="BB785" s="145"/>
      <c r="BC785" s="145"/>
      <c r="BD785" s="167" t="str">
        <f>C784</f>
        <v>Š30-37:(2,38+2,44)/2*12,13*1</v>
      </c>
      <c r="BE785" s="145"/>
      <c r="BF785" s="145"/>
      <c r="BG785" s="145"/>
      <c r="BH785" s="145"/>
      <c r="BI785" s="145"/>
    </row>
    <row r="786" spans="1:61">
      <c r="A786" s="156"/>
      <c r="B786" s="157"/>
      <c r="C786" s="160" t="s">
        <v>286</v>
      </c>
      <c r="D786" s="161"/>
      <c r="E786" s="162">
        <v>66.631500000000003</v>
      </c>
      <c r="F786" s="163"/>
      <c r="G786" s="164"/>
      <c r="H786" s="165"/>
      <c r="I786" s="158"/>
      <c r="J786" s="166"/>
      <c r="K786" s="158"/>
      <c r="M786" s="159" t="s">
        <v>286</v>
      </c>
      <c r="O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145"/>
      <c r="AN786" s="145"/>
      <c r="AO786" s="145"/>
      <c r="AP786" s="145"/>
      <c r="AQ786" s="145"/>
      <c r="AR786" s="145"/>
      <c r="AS786" s="145"/>
      <c r="AT786" s="145"/>
      <c r="AU786" s="145"/>
      <c r="AV786" s="145"/>
      <c r="AW786" s="145"/>
      <c r="AX786" s="145"/>
      <c r="AY786" s="145"/>
      <c r="AZ786" s="145"/>
      <c r="BA786" s="145"/>
      <c r="BB786" s="145"/>
      <c r="BC786" s="145"/>
      <c r="BD786" s="167" t="str">
        <f>C785</f>
        <v>Š37-38:(2,44+2,20)/2*49,93*1</v>
      </c>
      <c r="BE786" s="145"/>
      <c r="BF786" s="145"/>
      <c r="BG786" s="145"/>
      <c r="BH786" s="145"/>
      <c r="BI786" s="145"/>
    </row>
    <row r="787" spans="1:61">
      <c r="A787" s="156"/>
      <c r="B787" s="157"/>
      <c r="C787" s="160" t="s">
        <v>287</v>
      </c>
      <c r="D787" s="161"/>
      <c r="E787" s="162">
        <v>32.442799999999998</v>
      </c>
      <c r="F787" s="163"/>
      <c r="G787" s="164"/>
      <c r="H787" s="165"/>
      <c r="I787" s="158"/>
      <c r="J787" s="166"/>
      <c r="K787" s="158"/>
      <c r="M787" s="159" t="s">
        <v>287</v>
      </c>
      <c r="O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5"/>
      <c r="AU787" s="145"/>
      <c r="AV787" s="145"/>
      <c r="AW787" s="145"/>
      <c r="AX787" s="145"/>
      <c r="AY787" s="145"/>
      <c r="AZ787" s="145"/>
      <c r="BA787" s="145"/>
      <c r="BB787" s="145"/>
      <c r="BC787" s="145"/>
      <c r="BD787" s="167" t="str">
        <f>C786</f>
        <v>Š38-39:(2,20+2,22)/2*30,15*1</v>
      </c>
      <c r="BE787" s="145"/>
      <c r="BF787" s="145"/>
      <c r="BG787" s="145"/>
      <c r="BH787" s="145"/>
      <c r="BI787" s="145"/>
    </row>
    <row r="788" spans="1:61">
      <c r="A788" s="156"/>
      <c r="B788" s="157"/>
      <c r="C788" s="160" t="s">
        <v>288</v>
      </c>
      <c r="D788" s="161"/>
      <c r="E788" s="162">
        <v>107.328</v>
      </c>
      <c r="F788" s="163"/>
      <c r="G788" s="164"/>
      <c r="H788" s="165"/>
      <c r="I788" s="158"/>
      <c r="J788" s="166"/>
      <c r="K788" s="158"/>
      <c r="M788" s="159" t="s">
        <v>288</v>
      </c>
      <c r="O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  <c r="BB788" s="145"/>
      <c r="BC788" s="145"/>
      <c r="BD788" s="167" t="str">
        <f>C787</f>
        <v>Š39-40:(2,22+2,20)/2*14,68*1</v>
      </c>
      <c r="BE788" s="145"/>
      <c r="BF788" s="145"/>
      <c r="BG788" s="145"/>
      <c r="BH788" s="145"/>
      <c r="BI788" s="145"/>
    </row>
    <row r="789" spans="1:61">
      <c r="A789" s="156"/>
      <c r="B789" s="157"/>
      <c r="C789" s="160" t="s">
        <v>289</v>
      </c>
      <c r="D789" s="161"/>
      <c r="E789" s="162">
        <v>95.739500000000007</v>
      </c>
      <c r="F789" s="163"/>
      <c r="G789" s="164"/>
      <c r="H789" s="165"/>
      <c r="I789" s="158"/>
      <c r="J789" s="166"/>
      <c r="K789" s="158"/>
      <c r="M789" s="159" t="s">
        <v>289</v>
      </c>
      <c r="O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145"/>
      <c r="AN789" s="145"/>
      <c r="AO789" s="145"/>
      <c r="AP789" s="145"/>
      <c r="AQ789" s="145"/>
      <c r="AR789" s="145"/>
      <c r="AS789" s="145"/>
      <c r="AT789" s="145"/>
      <c r="AU789" s="145"/>
      <c r="AV789" s="145"/>
      <c r="AW789" s="145"/>
      <c r="AX789" s="145"/>
      <c r="AY789" s="145"/>
      <c r="AZ789" s="145"/>
      <c r="BA789" s="145"/>
      <c r="BB789" s="145"/>
      <c r="BC789" s="145"/>
      <c r="BD789" s="167" t="str">
        <f>C788</f>
        <v>Š40-41:(2,20+2,10)/2*49,92*1</v>
      </c>
      <c r="BE789" s="145"/>
      <c r="BF789" s="145"/>
      <c r="BG789" s="145"/>
      <c r="BH789" s="145"/>
      <c r="BI789" s="145"/>
    </row>
    <row r="790" spans="1:61">
      <c r="A790" s="156"/>
      <c r="B790" s="157"/>
      <c r="C790" s="160" t="s">
        <v>290</v>
      </c>
      <c r="D790" s="161"/>
      <c r="E790" s="162">
        <v>-56.802</v>
      </c>
      <c r="F790" s="163"/>
      <c r="G790" s="164"/>
      <c r="H790" s="165"/>
      <c r="I790" s="158"/>
      <c r="J790" s="166"/>
      <c r="K790" s="158"/>
      <c r="M790" s="159" t="s">
        <v>290</v>
      </c>
      <c r="O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145"/>
      <c r="AN790" s="145"/>
      <c r="AO790" s="145"/>
      <c r="AP790" s="145"/>
      <c r="AQ790" s="145"/>
      <c r="AR790" s="145"/>
      <c r="AS790" s="145"/>
      <c r="AT790" s="145"/>
      <c r="AU790" s="145"/>
      <c r="AV790" s="145"/>
      <c r="AW790" s="145"/>
      <c r="AX790" s="145"/>
      <c r="AY790" s="145"/>
      <c r="AZ790" s="145"/>
      <c r="BA790" s="145"/>
      <c r="BB790" s="145"/>
      <c r="BC790" s="145"/>
      <c r="BD790" s="167" t="str">
        <f>C789</f>
        <v>Š41-42:(2,10+2,20)/2*44,53*1</v>
      </c>
      <c r="BE790" s="145"/>
      <c r="BF790" s="145"/>
      <c r="BG790" s="145"/>
      <c r="BH790" s="145"/>
      <c r="BI790" s="145"/>
    </row>
    <row r="791" spans="1:61">
      <c r="A791" s="156"/>
      <c r="B791" s="157"/>
      <c r="C791" s="160" t="s">
        <v>676</v>
      </c>
      <c r="D791" s="161"/>
      <c r="E791" s="162">
        <v>-146.97819999999999</v>
      </c>
      <c r="F791" s="163"/>
      <c r="G791" s="164"/>
      <c r="H791" s="165"/>
      <c r="I791" s="158"/>
      <c r="J791" s="166"/>
      <c r="K791" s="158"/>
      <c r="M791" s="159" t="s">
        <v>676</v>
      </c>
      <c r="O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145"/>
      <c r="AN791" s="145"/>
      <c r="AO791" s="145"/>
      <c r="AP791" s="145"/>
      <c r="AQ791" s="145"/>
      <c r="AR791" s="145"/>
      <c r="AS791" s="145"/>
      <c r="AT791" s="145"/>
      <c r="AU791" s="145"/>
      <c r="AV791" s="145"/>
      <c r="AW791" s="145"/>
      <c r="AX791" s="145"/>
      <c r="AY791" s="145"/>
      <c r="AZ791" s="145"/>
      <c r="BA791" s="145"/>
      <c r="BB791" s="145"/>
      <c r="BC791" s="145"/>
      <c r="BD791" s="167" t="str">
        <f>C790</f>
        <v>odpočet odstranění povrchů:-((201,34-8-4)*0,3*1)</v>
      </c>
      <c r="BE791" s="145"/>
      <c r="BF791" s="145"/>
      <c r="BG791" s="145"/>
      <c r="BH791" s="145"/>
      <c r="BI791" s="145"/>
    </row>
    <row r="792" spans="1:61">
      <c r="A792" s="156"/>
      <c r="B792" s="157"/>
      <c r="C792" s="160" t="s">
        <v>673</v>
      </c>
      <c r="D792" s="161"/>
      <c r="E792" s="162">
        <v>-9</v>
      </c>
      <c r="F792" s="163"/>
      <c r="G792" s="164"/>
      <c r="H792" s="165"/>
      <c r="I792" s="158"/>
      <c r="J792" s="166"/>
      <c r="K792" s="158"/>
      <c r="M792" s="159" t="s">
        <v>673</v>
      </c>
      <c r="O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5"/>
      <c r="AU792" s="145"/>
      <c r="AV792" s="145"/>
      <c r="AW792" s="145"/>
      <c r="AX792" s="145"/>
      <c r="AY792" s="145"/>
      <c r="AZ792" s="145"/>
      <c r="BA792" s="145"/>
      <c r="BB792" s="145"/>
      <c r="BC792" s="145"/>
      <c r="BD792" s="167" t="str">
        <f>C791</f>
        <v>odpočet lože + obsyp:-(201,34*(0,15+0,58))</v>
      </c>
      <c r="BE792" s="145"/>
      <c r="BF792" s="145"/>
      <c r="BG792" s="145"/>
      <c r="BH792" s="145"/>
      <c r="BI792" s="145"/>
    </row>
    <row r="793" spans="1:61">
      <c r="A793" s="156"/>
      <c r="B793" s="157"/>
      <c r="C793" s="197" t="s">
        <v>365</v>
      </c>
      <c r="D793" s="161"/>
      <c r="E793" s="196">
        <v>234.43250000000003</v>
      </c>
      <c r="F793" s="163"/>
      <c r="G793" s="164"/>
      <c r="H793" s="165"/>
      <c r="I793" s="158"/>
      <c r="J793" s="166"/>
      <c r="K793" s="158"/>
      <c r="M793" s="159" t="s">
        <v>365</v>
      </c>
      <c r="O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145"/>
      <c r="AN793" s="145"/>
      <c r="AO793" s="145"/>
      <c r="AP793" s="145"/>
      <c r="AQ793" s="145"/>
      <c r="AR793" s="145"/>
      <c r="AS793" s="145"/>
      <c r="AT793" s="145"/>
      <c r="AU793" s="145"/>
      <c r="AV793" s="145"/>
      <c r="AW793" s="145"/>
      <c r="AX793" s="145"/>
      <c r="AY793" s="145"/>
      <c r="AZ793" s="145"/>
      <c r="BA793" s="145"/>
      <c r="BB793" s="145"/>
      <c r="BC793" s="145"/>
      <c r="BD793" s="167" t="str">
        <f>C792</f>
        <v>odpočet šachty:-(6*1*1,5)</v>
      </c>
      <c r="BE793" s="145"/>
      <c r="BF793" s="145"/>
      <c r="BG793" s="145"/>
      <c r="BH793" s="145"/>
      <c r="BI793" s="145"/>
    </row>
    <row r="794" spans="1:61">
      <c r="A794" s="156"/>
      <c r="B794" s="157"/>
      <c r="C794" s="160" t="s">
        <v>232</v>
      </c>
      <c r="D794" s="161"/>
      <c r="E794" s="162">
        <v>0</v>
      </c>
      <c r="F794" s="163"/>
      <c r="G794" s="164"/>
      <c r="H794" s="165"/>
      <c r="I794" s="158"/>
      <c r="J794" s="166"/>
      <c r="K794" s="158"/>
      <c r="M794" s="159"/>
      <c r="O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145"/>
      <c r="AN794" s="145"/>
      <c r="AO794" s="145"/>
      <c r="AP794" s="145"/>
      <c r="AQ794" s="145"/>
      <c r="AR794" s="145"/>
      <c r="AS794" s="145"/>
      <c r="AT794" s="145"/>
      <c r="AU794" s="145"/>
      <c r="AV794" s="145"/>
      <c r="AW794" s="145"/>
      <c r="AX794" s="145"/>
      <c r="AY794" s="145"/>
      <c r="AZ794" s="145"/>
      <c r="BA794" s="145"/>
      <c r="BB794" s="145"/>
      <c r="BC794" s="145"/>
      <c r="BD794" s="167" t="str">
        <f>C793</f>
        <v>Mezisoučet</v>
      </c>
      <c r="BE794" s="145"/>
      <c r="BF794" s="145"/>
      <c r="BG794" s="145"/>
      <c r="BH794" s="145"/>
      <c r="BI794" s="145"/>
    </row>
    <row r="795" spans="1:61">
      <c r="A795" s="156"/>
      <c r="B795" s="157"/>
      <c r="C795" s="160" t="s">
        <v>291</v>
      </c>
      <c r="D795" s="161"/>
      <c r="E795" s="162">
        <v>0</v>
      </c>
      <c r="F795" s="163"/>
      <c r="G795" s="164"/>
      <c r="H795" s="165"/>
      <c r="I795" s="158"/>
      <c r="J795" s="166"/>
      <c r="K795" s="158"/>
      <c r="M795" s="159" t="s">
        <v>291</v>
      </c>
      <c r="O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145"/>
      <c r="AN795" s="145"/>
      <c r="AO795" s="145"/>
      <c r="AP795" s="145"/>
      <c r="AQ795" s="145"/>
      <c r="AR795" s="145"/>
      <c r="AS795" s="145"/>
      <c r="AT795" s="145"/>
      <c r="AU795" s="145"/>
      <c r="AV795" s="145"/>
      <c r="AW795" s="145"/>
      <c r="AX795" s="145"/>
      <c r="AY795" s="145"/>
      <c r="AZ795" s="145"/>
      <c r="BA795" s="145"/>
      <c r="BB795" s="145"/>
      <c r="BC795" s="145"/>
      <c r="BD795" s="167" t="str">
        <f>C794</f>
        <v/>
      </c>
      <c r="BE795" s="145"/>
      <c r="BF795" s="145"/>
      <c r="BG795" s="145"/>
      <c r="BH795" s="145"/>
      <c r="BI795" s="145"/>
    </row>
    <row r="796" spans="1:61">
      <c r="A796" s="156"/>
      <c r="B796" s="157"/>
      <c r="C796" s="160" t="s">
        <v>292</v>
      </c>
      <c r="D796" s="161"/>
      <c r="E796" s="162">
        <v>0</v>
      </c>
      <c r="F796" s="163"/>
      <c r="G796" s="164"/>
      <c r="H796" s="165"/>
      <c r="I796" s="158"/>
      <c r="J796" s="166"/>
      <c r="K796" s="158"/>
      <c r="M796" s="159" t="s">
        <v>292</v>
      </c>
      <c r="O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5"/>
      <c r="AU796" s="145"/>
      <c r="AV796" s="145"/>
      <c r="AW796" s="145"/>
      <c r="AX796" s="145"/>
      <c r="AY796" s="145"/>
      <c r="AZ796" s="145"/>
      <c r="BA796" s="145"/>
      <c r="BB796" s="145"/>
      <c r="BC796" s="145"/>
      <c r="BD796" s="167" t="str">
        <f>C795</f>
        <v>D.1.01.17:</v>
      </c>
      <c r="BE796" s="145"/>
      <c r="BF796" s="145"/>
      <c r="BG796" s="145"/>
      <c r="BH796" s="145"/>
      <c r="BI796" s="145"/>
    </row>
    <row r="797" spans="1:61">
      <c r="A797" s="156"/>
      <c r="B797" s="157"/>
      <c r="C797" s="160" t="s">
        <v>293</v>
      </c>
      <c r="D797" s="161"/>
      <c r="E797" s="162">
        <v>23.674800000000001</v>
      </c>
      <c r="F797" s="163"/>
      <c r="G797" s="164"/>
      <c r="H797" s="165"/>
      <c r="I797" s="158"/>
      <c r="J797" s="166"/>
      <c r="K797" s="158"/>
      <c r="M797" s="159" t="s">
        <v>293</v>
      </c>
      <c r="O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145"/>
      <c r="AN797" s="145"/>
      <c r="AO797" s="145"/>
      <c r="AP797" s="145"/>
      <c r="AQ797" s="145"/>
      <c r="AR797" s="145"/>
      <c r="AS797" s="145"/>
      <c r="AT797" s="145"/>
      <c r="AU797" s="145"/>
      <c r="AV797" s="145"/>
      <c r="AW797" s="145"/>
      <c r="AX797" s="145"/>
      <c r="AY797" s="145"/>
      <c r="AZ797" s="145"/>
      <c r="BA797" s="145"/>
      <c r="BB797" s="145"/>
      <c r="BC797" s="145"/>
      <c r="BD797" s="167" t="str">
        <f>C796</f>
        <v>G9:</v>
      </c>
      <c r="BE797" s="145"/>
      <c r="BF797" s="145"/>
      <c r="BG797" s="145"/>
      <c r="BH797" s="145"/>
      <c r="BI797" s="145"/>
    </row>
    <row r="798" spans="1:61">
      <c r="A798" s="156"/>
      <c r="B798" s="157"/>
      <c r="C798" s="160" t="s">
        <v>294</v>
      </c>
      <c r="D798" s="161"/>
      <c r="E798" s="162">
        <v>156.09</v>
      </c>
      <c r="F798" s="163"/>
      <c r="G798" s="164"/>
      <c r="H798" s="165"/>
      <c r="I798" s="158"/>
      <c r="J798" s="166"/>
      <c r="K798" s="158"/>
      <c r="M798" s="159" t="s">
        <v>294</v>
      </c>
      <c r="O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45"/>
      <c r="AV798" s="145"/>
      <c r="AW798" s="145"/>
      <c r="AX798" s="145"/>
      <c r="AY798" s="145"/>
      <c r="AZ798" s="145"/>
      <c r="BA798" s="145"/>
      <c r="BB798" s="145"/>
      <c r="BC798" s="145"/>
      <c r="BD798" s="167" t="str">
        <f>C797</f>
        <v>ČS4-Š43:(3,71+3,53)/2*6,54*1</v>
      </c>
      <c r="BE798" s="145"/>
      <c r="BF798" s="145"/>
      <c r="BG798" s="145"/>
      <c r="BH798" s="145"/>
      <c r="BI798" s="145"/>
    </row>
    <row r="799" spans="1:61">
      <c r="A799" s="156"/>
      <c r="B799" s="157"/>
      <c r="C799" s="160" t="s">
        <v>295</v>
      </c>
      <c r="D799" s="161"/>
      <c r="E799" s="162">
        <v>80.445999999999998</v>
      </c>
      <c r="F799" s="163"/>
      <c r="G799" s="164"/>
      <c r="H799" s="165"/>
      <c r="I799" s="158"/>
      <c r="J799" s="166"/>
      <c r="K799" s="158"/>
      <c r="M799" s="159" t="s">
        <v>295</v>
      </c>
      <c r="O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67" t="str">
        <f>C798</f>
        <v>Š43-44:(3,53+3,07)/2*47,30*1</v>
      </c>
      <c r="BE799" s="145"/>
      <c r="BF799" s="145"/>
      <c r="BG799" s="145"/>
      <c r="BH799" s="145"/>
      <c r="BI799" s="145"/>
    </row>
    <row r="800" spans="1:61">
      <c r="A800" s="156"/>
      <c r="B800" s="157"/>
      <c r="C800" s="160" t="s">
        <v>296</v>
      </c>
      <c r="D800" s="161"/>
      <c r="E800" s="162">
        <v>47.646799999999999</v>
      </c>
      <c r="F800" s="163"/>
      <c r="G800" s="164"/>
      <c r="H800" s="165"/>
      <c r="I800" s="158"/>
      <c r="J800" s="166"/>
      <c r="K800" s="158"/>
      <c r="M800" s="159" t="s">
        <v>296</v>
      </c>
      <c r="O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  <c r="BC800" s="145"/>
      <c r="BD800" s="167" t="str">
        <f>C799</f>
        <v>Š44-45:(3,07+2,77)/2*27,55*1</v>
      </c>
      <c r="BE800" s="145"/>
      <c r="BF800" s="145"/>
      <c r="BG800" s="145"/>
      <c r="BH800" s="145"/>
      <c r="BI800" s="145"/>
    </row>
    <row r="801" spans="1:61">
      <c r="A801" s="156"/>
      <c r="B801" s="157"/>
      <c r="C801" s="160" t="s">
        <v>297</v>
      </c>
      <c r="D801" s="161"/>
      <c r="E801" s="162">
        <v>22.905899999999999</v>
      </c>
      <c r="F801" s="163"/>
      <c r="G801" s="164"/>
      <c r="H801" s="165"/>
      <c r="I801" s="158"/>
      <c r="J801" s="166"/>
      <c r="K801" s="158"/>
      <c r="M801" s="159" t="s">
        <v>297</v>
      </c>
      <c r="O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45"/>
      <c r="BA801" s="145"/>
      <c r="BB801" s="145"/>
      <c r="BC801" s="145"/>
      <c r="BD801" s="167" t="str">
        <f>C800</f>
        <v>Š45-46:(2,77+2,78)/2*17,17*1</v>
      </c>
      <c r="BE801" s="145"/>
      <c r="BF801" s="145"/>
      <c r="BG801" s="145"/>
      <c r="BH801" s="145"/>
      <c r="BI801" s="145"/>
    </row>
    <row r="802" spans="1:61">
      <c r="A802" s="156"/>
      <c r="B802" s="157"/>
      <c r="C802" s="160" t="s">
        <v>307</v>
      </c>
      <c r="D802" s="161"/>
      <c r="E802" s="162">
        <v>40.198999999999998</v>
      </c>
      <c r="F802" s="163"/>
      <c r="G802" s="164"/>
      <c r="H802" s="165"/>
      <c r="I802" s="158"/>
      <c r="J802" s="166"/>
      <c r="K802" s="158"/>
      <c r="M802" s="159" t="s">
        <v>307</v>
      </c>
      <c r="O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45"/>
      <c r="AV802" s="145"/>
      <c r="AW802" s="145"/>
      <c r="AX802" s="145"/>
      <c r="AY802" s="145"/>
      <c r="AZ802" s="145"/>
      <c r="BA802" s="145"/>
      <c r="BB802" s="145"/>
      <c r="BC802" s="145"/>
      <c r="BD802" s="167" t="str">
        <f>C801</f>
        <v>Š46-47:(2,78+2,80)/2*8,21*1</v>
      </c>
      <c r="BE802" s="145"/>
      <c r="BF802" s="145"/>
      <c r="BG802" s="145"/>
      <c r="BH802" s="145"/>
      <c r="BI802" s="145"/>
    </row>
    <row r="803" spans="1:61">
      <c r="A803" s="156"/>
      <c r="B803" s="157"/>
      <c r="C803" s="160" t="s">
        <v>677</v>
      </c>
      <c r="D803" s="161"/>
      <c r="E803" s="162">
        <v>0</v>
      </c>
      <c r="F803" s="163"/>
      <c r="G803" s="164"/>
      <c r="H803" s="165"/>
      <c r="I803" s="158"/>
      <c r="J803" s="166"/>
      <c r="K803" s="158"/>
      <c r="M803" s="159" t="s">
        <v>677</v>
      </c>
      <c r="O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67" t="str">
        <f>C802</f>
        <v>Š56-57:(1,63+1,42)/2*26,36*1</v>
      </c>
      <c r="BE803" s="145"/>
      <c r="BF803" s="145"/>
      <c r="BG803" s="145"/>
      <c r="BH803" s="145"/>
      <c r="BI803" s="145"/>
    </row>
    <row r="804" spans="1:61">
      <c r="A804" s="156"/>
      <c r="B804" s="157"/>
      <c r="C804" s="160" t="s">
        <v>309</v>
      </c>
      <c r="D804" s="161"/>
      <c r="E804" s="162">
        <v>-40.49</v>
      </c>
      <c r="F804" s="163"/>
      <c r="G804" s="164"/>
      <c r="H804" s="165"/>
      <c r="I804" s="158"/>
      <c r="J804" s="166"/>
      <c r="K804" s="158"/>
      <c r="M804" s="159" t="s">
        <v>309</v>
      </c>
      <c r="O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  <c r="BC804" s="145"/>
      <c r="BD804" s="167" t="str">
        <f>C803</f>
        <v>odpočet odstranění povrchů:0</v>
      </c>
      <c r="BE804" s="145"/>
      <c r="BF804" s="145"/>
      <c r="BG804" s="145"/>
      <c r="BH804" s="145"/>
      <c r="BI804" s="145"/>
    </row>
    <row r="805" spans="1:61">
      <c r="A805" s="156"/>
      <c r="B805" s="157"/>
      <c r="C805" s="160" t="s">
        <v>310</v>
      </c>
      <c r="D805" s="161"/>
      <c r="E805" s="162">
        <v>-5.6159999999999997</v>
      </c>
      <c r="F805" s="163"/>
      <c r="G805" s="164"/>
      <c r="H805" s="165"/>
      <c r="I805" s="158"/>
      <c r="J805" s="166"/>
      <c r="K805" s="158"/>
      <c r="M805" s="159" t="s">
        <v>310</v>
      </c>
      <c r="O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  <c r="BB805" s="145"/>
      <c r="BC805" s="145"/>
      <c r="BD805" s="167" t="str">
        <f>C804</f>
        <v>-(80,98*0,5*1)</v>
      </c>
      <c r="BE805" s="145"/>
      <c r="BF805" s="145"/>
      <c r="BG805" s="145"/>
      <c r="BH805" s="145"/>
      <c r="BI805" s="145"/>
    </row>
    <row r="806" spans="1:61">
      <c r="A806" s="156"/>
      <c r="B806" s="157"/>
      <c r="C806" s="160" t="s">
        <v>311</v>
      </c>
      <c r="D806" s="161"/>
      <c r="E806" s="162">
        <v>-10.868</v>
      </c>
      <c r="F806" s="163"/>
      <c r="G806" s="164"/>
      <c r="H806" s="165"/>
      <c r="I806" s="158"/>
      <c r="J806" s="166"/>
      <c r="K806" s="158"/>
      <c r="M806" s="159" t="s">
        <v>311</v>
      </c>
      <c r="O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45"/>
      <c r="AV806" s="145"/>
      <c r="AW806" s="145"/>
      <c r="AX806" s="145"/>
      <c r="AY806" s="145"/>
      <c r="AZ806" s="145"/>
      <c r="BA806" s="145"/>
      <c r="BB806" s="145"/>
      <c r="BC806" s="145"/>
      <c r="BD806" s="167" t="str">
        <f>C805</f>
        <v>-(18,72*0,3*1)</v>
      </c>
      <c r="BE806" s="145"/>
      <c r="BF806" s="145"/>
      <c r="BG806" s="145"/>
      <c r="BH806" s="145"/>
      <c r="BI806" s="145"/>
    </row>
    <row r="807" spans="1:61">
      <c r="A807" s="156"/>
      <c r="B807" s="157"/>
      <c r="C807" s="160" t="s">
        <v>678</v>
      </c>
      <c r="D807" s="161"/>
      <c r="E807" s="162">
        <v>-92.607799999999997</v>
      </c>
      <c r="F807" s="163"/>
      <c r="G807" s="164"/>
      <c r="H807" s="165"/>
      <c r="I807" s="158"/>
      <c r="J807" s="166"/>
      <c r="K807" s="158"/>
      <c r="M807" s="159" t="s">
        <v>678</v>
      </c>
      <c r="O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5"/>
      <c r="AU807" s="145"/>
      <c r="AV807" s="145"/>
      <c r="AW807" s="145"/>
      <c r="AX807" s="145"/>
      <c r="AY807" s="145"/>
      <c r="AZ807" s="145"/>
      <c r="BA807" s="145"/>
      <c r="BB807" s="145"/>
      <c r="BC807" s="145"/>
      <c r="BD807" s="167" t="str">
        <f>C806</f>
        <v>-(27,17*0,4*1)</v>
      </c>
      <c r="BE807" s="145"/>
      <c r="BF807" s="145"/>
      <c r="BG807" s="145"/>
      <c r="BH807" s="145"/>
      <c r="BI807" s="145"/>
    </row>
    <row r="808" spans="1:61">
      <c r="A808" s="156"/>
      <c r="B808" s="157"/>
      <c r="C808" s="160" t="s">
        <v>679</v>
      </c>
      <c r="D808" s="161"/>
      <c r="E808" s="162">
        <v>-10.5</v>
      </c>
      <c r="F808" s="163"/>
      <c r="G808" s="164"/>
      <c r="H808" s="165"/>
      <c r="I808" s="158"/>
      <c r="J808" s="166"/>
      <c r="K808" s="158"/>
      <c r="M808" s="159" t="s">
        <v>679</v>
      </c>
      <c r="O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45"/>
      <c r="AV808" s="145"/>
      <c r="AW808" s="145"/>
      <c r="AX808" s="145"/>
      <c r="AY808" s="145"/>
      <c r="AZ808" s="145"/>
      <c r="BA808" s="145"/>
      <c r="BB808" s="145"/>
      <c r="BC808" s="145"/>
      <c r="BD808" s="167" t="str">
        <f>C807</f>
        <v>odpočet lože + obsyp:-(80,97+18,72+27,17)*(0,15+0,58)</v>
      </c>
      <c r="BE808" s="145"/>
      <c r="BF808" s="145"/>
      <c r="BG808" s="145"/>
      <c r="BH808" s="145"/>
      <c r="BI808" s="145"/>
    </row>
    <row r="809" spans="1:61">
      <c r="A809" s="156"/>
      <c r="B809" s="157"/>
      <c r="C809" s="197" t="s">
        <v>365</v>
      </c>
      <c r="D809" s="161"/>
      <c r="E809" s="196">
        <v>210.88069999999999</v>
      </c>
      <c r="F809" s="163"/>
      <c r="G809" s="164"/>
      <c r="H809" s="165"/>
      <c r="I809" s="158"/>
      <c r="J809" s="166"/>
      <c r="K809" s="158"/>
      <c r="M809" s="159" t="s">
        <v>365</v>
      </c>
      <c r="O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145"/>
      <c r="AN809" s="145"/>
      <c r="AO809" s="145"/>
      <c r="AP809" s="145"/>
      <c r="AQ809" s="145"/>
      <c r="AR809" s="145"/>
      <c r="AS809" s="145"/>
      <c r="AT809" s="145"/>
      <c r="AU809" s="145"/>
      <c r="AV809" s="145"/>
      <c r="AW809" s="145"/>
      <c r="AX809" s="145"/>
      <c r="AY809" s="145"/>
      <c r="AZ809" s="145"/>
      <c r="BA809" s="145"/>
      <c r="BB809" s="145"/>
      <c r="BC809" s="145"/>
      <c r="BD809" s="167" t="str">
        <f>C808</f>
        <v>opočet šachty:-(7*1*1,5)</v>
      </c>
      <c r="BE809" s="145"/>
      <c r="BF809" s="145"/>
      <c r="BG809" s="145"/>
      <c r="BH809" s="145"/>
      <c r="BI809" s="145"/>
    </row>
    <row r="810" spans="1:61">
      <c r="A810" s="156"/>
      <c r="B810" s="157"/>
      <c r="C810" s="160" t="s">
        <v>232</v>
      </c>
      <c r="D810" s="161"/>
      <c r="E810" s="162">
        <v>0</v>
      </c>
      <c r="F810" s="163"/>
      <c r="G810" s="164"/>
      <c r="H810" s="165"/>
      <c r="I810" s="158"/>
      <c r="J810" s="166"/>
      <c r="K810" s="158"/>
      <c r="M810" s="159"/>
      <c r="O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145"/>
      <c r="AN810" s="145"/>
      <c r="AO810" s="145"/>
      <c r="AP810" s="145"/>
      <c r="AQ810" s="145"/>
      <c r="AR810" s="145"/>
      <c r="AS810" s="145"/>
      <c r="AT810" s="145"/>
      <c r="AU810" s="145"/>
      <c r="AV810" s="145"/>
      <c r="AW810" s="145"/>
      <c r="AX810" s="145"/>
      <c r="AY810" s="145"/>
      <c r="AZ810" s="145"/>
      <c r="BA810" s="145"/>
      <c r="BB810" s="145"/>
      <c r="BC810" s="145"/>
      <c r="BD810" s="167" t="str">
        <f>C809</f>
        <v>Mezisoučet</v>
      </c>
      <c r="BE810" s="145"/>
      <c r="BF810" s="145"/>
      <c r="BG810" s="145"/>
      <c r="BH810" s="145"/>
      <c r="BI810" s="145"/>
    </row>
    <row r="811" spans="1:61">
      <c r="A811" s="156"/>
      <c r="B811" s="157"/>
      <c r="C811" s="160" t="s">
        <v>198</v>
      </c>
      <c r="D811" s="161"/>
      <c r="E811" s="162">
        <v>0</v>
      </c>
      <c r="F811" s="163"/>
      <c r="G811" s="164"/>
      <c r="H811" s="165"/>
      <c r="I811" s="158"/>
      <c r="J811" s="166"/>
      <c r="K811" s="158"/>
      <c r="M811" s="159" t="s">
        <v>198</v>
      </c>
      <c r="O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5"/>
      <c r="AU811" s="145"/>
      <c r="AV811" s="145"/>
      <c r="AW811" s="145"/>
      <c r="AX811" s="145"/>
      <c r="AY811" s="145"/>
      <c r="AZ811" s="145"/>
      <c r="BA811" s="145"/>
      <c r="BB811" s="145"/>
      <c r="BC811" s="145"/>
      <c r="BD811" s="167" t="str">
        <f>C810</f>
        <v/>
      </c>
      <c r="BE811" s="145"/>
      <c r="BF811" s="145"/>
      <c r="BG811" s="145"/>
      <c r="BH811" s="145"/>
      <c r="BI811" s="145"/>
    </row>
    <row r="812" spans="1:61">
      <c r="A812" s="156"/>
      <c r="B812" s="157"/>
      <c r="C812" s="160" t="s">
        <v>312</v>
      </c>
      <c r="D812" s="161"/>
      <c r="E812" s="162">
        <v>0</v>
      </c>
      <c r="F812" s="163"/>
      <c r="G812" s="164"/>
      <c r="H812" s="165"/>
      <c r="I812" s="158"/>
      <c r="J812" s="166"/>
      <c r="K812" s="158"/>
      <c r="M812" s="159" t="s">
        <v>312</v>
      </c>
      <c r="O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145"/>
      <c r="AN812" s="145"/>
      <c r="AO812" s="145"/>
      <c r="AP812" s="145"/>
      <c r="AQ812" s="145"/>
      <c r="AR812" s="145"/>
      <c r="AS812" s="145"/>
      <c r="AT812" s="145"/>
      <c r="AU812" s="145"/>
      <c r="AV812" s="145"/>
      <c r="AW812" s="145"/>
      <c r="AX812" s="145"/>
      <c r="AY812" s="145"/>
      <c r="AZ812" s="145"/>
      <c r="BA812" s="145"/>
      <c r="BB812" s="145"/>
      <c r="BC812" s="145"/>
      <c r="BD812" s="167" t="str">
        <f>C811</f>
        <v>D.1.01.18:</v>
      </c>
      <c r="BE812" s="145"/>
      <c r="BF812" s="145"/>
      <c r="BG812" s="145"/>
      <c r="BH812" s="145"/>
      <c r="BI812" s="145"/>
    </row>
    <row r="813" spans="1:61">
      <c r="A813" s="156"/>
      <c r="B813" s="157"/>
      <c r="C813" s="160" t="s">
        <v>313</v>
      </c>
      <c r="D813" s="161"/>
      <c r="E813" s="162">
        <v>37.148800000000001</v>
      </c>
      <c r="F813" s="163"/>
      <c r="G813" s="164"/>
      <c r="H813" s="165"/>
      <c r="I813" s="158"/>
      <c r="J813" s="166"/>
      <c r="K813" s="158"/>
      <c r="M813" s="159" t="s">
        <v>313</v>
      </c>
      <c r="O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145"/>
      <c r="AN813" s="145"/>
      <c r="AO813" s="145"/>
      <c r="AP813" s="145"/>
      <c r="AQ813" s="145"/>
      <c r="AR813" s="145"/>
      <c r="AS813" s="145"/>
      <c r="AT813" s="145"/>
      <c r="AU813" s="145"/>
      <c r="AV813" s="145"/>
      <c r="AW813" s="145"/>
      <c r="AX813" s="145"/>
      <c r="AY813" s="145"/>
      <c r="AZ813" s="145"/>
      <c r="BA813" s="145"/>
      <c r="BB813" s="145"/>
      <c r="BC813" s="145"/>
      <c r="BD813" s="167" t="str">
        <f>C812</f>
        <v>G10:</v>
      </c>
      <c r="BE813" s="145"/>
      <c r="BF813" s="145"/>
      <c r="BG813" s="145"/>
      <c r="BH813" s="145"/>
      <c r="BI813" s="145"/>
    </row>
    <row r="814" spans="1:61">
      <c r="A814" s="156"/>
      <c r="B814" s="157"/>
      <c r="C814" s="160" t="s">
        <v>314</v>
      </c>
      <c r="D814" s="161"/>
      <c r="E814" s="162">
        <v>138.4145</v>
      </c>
      <c r="F814" s="163"/>
      <c r="G814" s="164"/>
      <c r="H814" s="165"/>
      <c r="I814" s="158"/>
      <c r="J814" s="166"/>
      <c r="K814" s="158"/>
      <c r="M814" s="159" t="s">
        <v>314</v>
      </c>
      <c r="O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145"/>
      <c r="AN814" s="145"/>
      <c r="AO814" s="145"/>
      <c r="AP814" s="145"/>
      <c r="AQ814" s="145"/>
      <c r="AR814" s="145"/>
      <c r="AS814" s="145"/>
      <c r="AT814" s="145"/>
      <c r="AU814" s="145"/>
      <c r="AV814" s="145"/>
      <c r="AW814" s="145"/>
      <c r="AX814" s="145"/>
      <c r="AY814" s="145"/>
      <c r="AZ814" s="145"/>
      <c r="BA814" s="145"/>
      <c r="BB814" s="145"/>
      <c r="BC814" s="145"/>
      <c r="BD814" s="167" t="str">
        <f>C813</f>
        <v>Š44-58:(3,08+3,03)/2*12,16*1</v>
      </c>
      <c r="BE814" s="145"/>
      <c r="BF814" s="145"/>
      <c r="BG814" s="145"/>
      <c r="BH814" s="145"/>
      <c r="BI814" s="145"/>
    </row>
    <row r="815" spans="1:61">
      <c r="A815" s="156"/>
      <c r="B815" s="157"/>
      <c r="C815" s="160" t="s">
        <v>315</v>
      </c>
      <c r="D815" s="161"/>
      <c r="E815" s="162">
        <v>90.302300000000002</v>
      </c>
      <c r="F815" s="163"/>
      <c r="G815" s="164"/>
      <c r="H815" s="165"/>
      <c r="I815" s="158"/>
      <c r="J815" s="166"/>
      <c r="K815" s="158"/>
      <c r="M815" s="159" t="s">
        <v>315</v>
      </c>
      <c r="O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145"/>
      <c r="AN815" s="145"/>
      <c r="AO815" s="145"/>
      <c r="AP815" s="145"/>
      <c r="AQ815" s="145"/>
      <c r="AR815" s="145"/>
      <c r="AS815" s="145"/>
      <c r="AT815" s="145"/>
      <c r="AU815" s="145"/>
      <c r="AV815" s="145"/>
      <c r="AW815" s="145"/>
      <c r="AX815" s="145"/>
      <c r="AY815" s="145"/>
      <c r="AZ815" s="145"/>
      <c r="BA815" s="145"/>
      <c r="BB815" s="145"/>
      <c r="BC815" s="145"/>
      <c r="BD815" s="167" t="str">
        <f>C814</f>
        <v>Š58-59:(3,03+2,54)/2*49,70*1</v>
      </c>
      <c r="BE815" s="145"/>
      <c r="BF815" s="145"/>
      <c r="BG815" s="145"/>
      <c r="BH815" s="145"/>
      <c r="BI815" s="145"/>
    </row>
    <row r="816" spans="1:61">
      <c r="A816" s="156"/>
      <c r="B816" s="157"/>
      <c r="C816" s="160" t="s">
        <v>316</v>
      </c>
      <c r="D816" s="161"/>
      <c r="E816" s="162">
        <v>-30.896999999999998</v>
      </c>
      <c r="F816" s="163"/>
      <c r="G816" s="164"/>
      <c r="H816" s="165"/>
      <c r="I816" s="158"/>
      <c r="J816" s="166"/>
      <c r="K816" s="158"/>
      <c r="M816" s="159" t="s">
        <v>316</v>
      </c>
      <c r="O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  <c r="BC816" s="145"/>
      <c r="BD816" s="167" t="str">
        <f>C815</f>
        <v>Š59-60:(2,54+1,85)/2*41,14*1</v>
      </c>
      <c r="BE816" s="145"/>
      <c r="BF816" s="145"/>
      <c r="BG816" s="145"/>
      <c r="BH816" s="145"/>
      <c r="BI816" s="145"/>
    </row>
    <row r="817" spans="1:61">
      <c r="A817" s="156"/>
      <c r="B817" s="157"/>
      <c r="C817" s="160" t="s">
        <v>680</v>
      </c>
      <c r="D817" s="161"/>
      <c r="E817" s="162">
        <v>-75.182699999999997</v>
      </c>
      <c r="F817" s="163"/>
      <c r="G817" s="164"/>
      <c r="H817" s="165"/>
      <c r="I817" s="158"/>
      <c r="J817" s="166"/>
      <c r="K817" s="158"/>
      <c r="M817" s="159" t="s">
        <v>680</v>
      </c>
      <c r="O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145"/>
      <c r="AN817" s="145"/>
      <c r="AO817" s="145"/>
      <c r="AP817" s="145"/>
      <c r="AQ817" s="145"/>
      <c r="AR817" s="145"/>
      <c r="AS817" s="145"/>
      <c r="AT817" s="145"/>
      <c r="AU817" s="145"/>
      <c r="AV817" s="145"/>
      <c r="AW817" s="145"/>
      <c r="AX817" s="145"/>
      <c r="AY817" s="145"/>
      <c r="AZ817" s="145"/>
      <c r="BA817" s="145"/>
      <c r="BB817" s="145"/>
      <c r="BC817" s="145"/>
      <c r="BD817" s="167" t="str">
        <f>C816</f>
        <v>odpočet odstranění povrchů:-(102,99*0,3*1)</v>
      </c>
      <c r="BE817" s="145"/>
      <c r="BF817" s="145"/>
      <c r="BG817" s="145"/>
      <c r="BH817" s="145"/>
      <c r="BI817" s="145"/>
    </row>
    <row r="818" spans="1:61">
      <c r="A818" s="156"/>
      <c r="B818" s="157"/>
      <c r="C818" s="160" t="s">
        <v>665</v>
      </c>
      <c r="D818" s="161"/>
      <c r="E818" s="162">
        <v>-4.5</v>
      </c>
      <c r="F818" s="163"/>
      <c r="G818" s="164"/>
      <c r="H818" s="165"/>
      <c r="I818" s="158"/>
      <c r="J818" s="166"/>
      <c r="K818" s="158"/>
      <c r="M818" s="159" t="s">
        <v>665</v>
      </c>
      <c r="O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145"/>
      <c r="AN818" s="145"/>
      <c r="AO818" s="145"/>
      <c r="AP818" s="145"/>
      <c r="AQ818" s="145"/>
      <c r="AR818" s="145"/>
      <c r="AS818" s="145"/>
      <c r="AT818" s="145"/>
      <c r="AU818" s="145"/>
      <c r="AV818" s="145"/>
      <c r="AW818" s="145"/>
      <c r="AX818" s="145"/>
      <c r="AY818" s="145"/>
      <c r="AZ818" s="145"/>
      <c r="BA818" s="145"/>
      <c r="BB818" s="145"/>
      <c r="BC818" s="145"/>
      <c r="BD818" s="167" t="str">
        <f>C817</f>
        <v>odpočet lože + obsyp:-(102,99*(0,15+0,58))</v>
      </c>
      <c r="BE818" s="145"/>
      <c r="BF818" s="145"/>
      <c r="BG818" s="145"/>
      <c r="BH818" s="145"/>
      <c r="BI818" s="145"/>
    </row>
    <row r="819" spans="1:61">
      <c r="A819" s="156"/>
      <c r="B819" s="157"/>
      <c r="C819" s="197" t="s">
        <v>365</v>
      </c>
      <c r="D819" s="161"/>
      <c r="E819" s="196">
        <v>155.28589999999997</v>
      </c>
      <c r="F819" s="163"/>
      <c r="G819" s="164"/>
      <c r="H819" s="165"/>
      <c r="I819" s="158"/>
      <c r="J819" s="166"/>
      <c r="K819" s="158"/>
      <c r="M819" s="159" t="s">
        <v>365</v>
      </c>
      <c r="O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  <c r="BB819" s="145"/>
      <c r="BC819" s="145"/>
      <c r="BD819" s="167" t="str">
        <f>C818</f>
        <v>odpočet šachty:-(3*1*1,5)</v>
      </c>
      <c r="BE819" s="145"/>
      <c r="BF819" s="145"/>
      <c r="BG819" s="145"/>
      <c r="BH819" s="145"/>
      <c r="BI819" s="145"/>
    </row>
    <row r="820" spans="1:61">
      <c r="A820" s="156"/>
      <c r="B820" s="157"/>
      <c r="C820" s="160" t="s">
        <v>232</v>
      </c>
      <c r="D820" s="161"/>
      <c r="E820" s="162">
        <v>0</v>
      </c>
      <c r="F820" s="163"/>
      <c r="G820" s="164"/>
      <c r="H820" s="165"/>
      <c r="I820" s="158"/>
      <c r="J820" s="166"/>
      <c r="K820" s="158"/>
      <c r="M820" s="159"/>
      <c r="O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  <c r="BB820" s="145"/>
      <c r="BC820" s="145"/>
      <c r="BD820" s="167" t="str">
        <f>C819</f>
        <v>Mezisoučet</v>
      </c>
      <c r="BE820" s="145"/>
      <c r="BF820" s="145"/>
      <c r="BG820" s="145"/>
      <c r="BH820" s="145"/>
      <c r="BI820" s="145"/>
    </row>
    <row r="821" spans="1:61">
      <c r="A821" s="156"/>
      <c r="B821" s="157"/>
      <c r="C821" s="160" t="s">
        <v>317</v>
      </c>
      <c r="D821" s="161"/>
      <c r="E821" s="162">
        <v>0</v>
      </c>
      <c r="F821" s="163"/>
      <c r="G821" s="164"/>
      <c r="H821" s="165"/>
      <c r="I821" s="158"/>
      <c r="J821" s="166"/>
      <c r="K821" s="158"/>
      <c r="M821" s="159" t="s">
        <v>317</v>
      </c>
      <c r="O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145"/>
      <c r="AN821" s="145"/>
      <c r="AO821" s="145"/>
      <c r="AP821" s="145"/>
      <c r="AQ821" s="145"/>
      <c r="AR821" s="145"/>
      <c r="AS821" s="145"/>
      <c r="AT821" s="145"/>
      <c r="AU821" s="145"/>
      <c r="AV821" s="145"/>
      <c r="AW821" s="145"/>
      <c r="AX821" s="145"/>
      <c r="AY821" s="145"/>
      <c r="AZ821" s="145"/>
      <c r="BA821" s="145"/>
      <c r="BB821" s="145"/>
      <c r="BC821" s="145"/>
      <c r="BD821" s="167" t="str">
        <f>C820</f>
        <v/>
      </c>
      <c r="BE821" s="145"/>
      <c r="BF821" s="145"/>
      <c r="BG821" s="145"/>
      <c r="BH821" s="145"/>
      <c r="BI821" s="145"/>
    </row>
    <row r="822" spans="1:61">
      <c r="A822" s="156"/>
      <c r="B822" s="157"/>
      <c r="C822" s="160" t="s">
        <v>319</v>
      </c>
      <c r="D822" s="161"/>
      <c r="E822" s="162">
        <v>50.933199999999999</v>
      </c>
      <c r="F822" s="163"/>
      <c r="G822" s="164"/>
      <c r="H822" s="165"/>
      <c r="I822" s="158"/>
      <c r="J822" s="166"/>
      <c r="K822" s="158"/>
      <c r="M822" s="159" t="s">
        <v>319</v>
      </c>
      <c r="O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145"/>
      <c r="AN822" s="145"/>
      <c r="AO822" s="145"/>
      <c r="AP822" s="145"/>
      <c r="AQ822" s="145"/>
      <c r="AR822" s="145"/>
      <c r="AS822" s="145"/>
      <c r="AT822" s="145"/>
      <c r="AU822" s="145"/>
      <c r="AV822" s="145"/>
      <c r="AW822" s="145"/>
      <c r="AX822" s="145"/>
      <c r="AY822" s="145"/>
      <c r="AZ822" s="145"/>
      <c r="BA822" s="145"/>
      <c r="BB822" s="145"/>
      <c r="BC822" s="145"/>
      <c r="BD822" s="167" t="str">
        <f>C821</f>
        <v>G11:</v>
      </c>
      <c r="BE822" s="145"/>
      <c r="BF822" s="145"/>
      <c r="BG822" s="145"/>
      <c r="BH822" s="145"/>
      <c r="BI822" s="145"/>
    </row>
    <row r="823" spans="1:61">
      <c r="A823" s="156"/>
      <c r="B823" s="157"/>
      <c r="C823" s="160" t="s">
        <v>681</v>
      </c>
      <c r="D823" s="161"/>
      <c r="E823" s="162">
        <v>-9.5519999999999996</v>
      </c>
      <c r="F823" s="163"/>
      <c r="G823" s="164"/>
      <c r="H823" s="165"/>
      <c r="I823" s="158"/>
      <c r="J823" s="166"/>
      <c r="K823" s="158"/>
      <c r="M823" s="159" t="s">
        <v>681</v>
      </c>
      <c r="O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  <c r="BC823" s="145"/>
      <c r="BD823" s="167" t="str">
        <f>C822</f>
        <v>Š61-62:(2,63+1,83)/2*(31,84-9)*1</v>
      </c>
      <c r="BE823" s="145"/>
      <c r="BF823" s="145"/>
      <c r="BG823" s="145"/>
      <c r="BH823" s="145"/>
      <c r="BI823" s="145"/>
    </row>
    <row r="824" spans="1:61">
      <c r="A824" s="156"/>
      <c r="B824" s="157"/>
      <c r="C824" s="160" t="s">
        <v>682</v>
      </c>
      <c r="D824" s="161"/>
      <c r="E824" s="162">
        <v>-23.243200000000002</v>
      </c>
      <c r="F824" s="163"/>
      <c r="G824" s="164"/>
      <c r="H824" s="165"/>
      <c r="I824" s="158"/>
      <c r="J824" s="166"/>
      <c r="K824" s="158"/>
      <c r="M824" s="159" t="s">
        <v>682</v>
      </c>
      <c r="O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  <c r="BB824" s="145"/>
      <c r="BC824" s="145"/>
      <c r="BD824" s="167" t="str">
        <f>C823</f>
        <v>odpočet odstranění povrchů:-(31,84*0,3*1)</v>
      </c>
      <c r="BE824" s="145"/>
      <c r="BF824" s="145"/>
      <c r="BG824" s="145"/>
      <c r="BH824" s="145"/>
      <c r="BI824" s="145"/>
    </row>
    <row r="825" spans="1:61">
      <c r="A825" s="156"/>
      <c r="B825" s="157"/>
      <c r="C825" s="160" t="s">
        <v>667</v>
      </c>
      <c r="D825" s="161"/>
      <c r="E825" s="162">
        <v>-3</v>
      </c>
      <c r="F825" s="163"/>
      <c r="G825" s="164"/>
      <c r="H825" s="165"/>
      <c r="I825" s="158"/>
      <c r="J825" s="166"/>
      <c r="K825" s="158"/>
      <c r="M825" s="159" t="s">
        <v>667</v>
      </c>
      <c r="O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145"/>
      <c r="AN825" s="145"/>
      <c r="AO825" s="145"/>
      <c r="AP825" s="145"/>
      <c r="AQ825" s="145"/>
      <c r="AR825" s="145"/>
      <c r="AS825" s="145"/>
      <c r="AT825" s="145"/>
      <c r="AU825" s="145"/>
      <c r="AV825" s="145"/>
      <c r="AW825" s="145"/>
      <c r="AX825" s="145"/>
      <c r="AY825" s="145"/>
      <c r="AZ825" s="145"/>
      <c r="BA825" s="145"/>
      <c r="BB825" s="145"/>
      <c r="BC825" s="145"/>
      <c r="BD825" s="167" t="str">
        <f>C824</f>
        <v>odpočet lože + obsyp:-(31,84*(0,15+0,58))</v>
      </c>
      <c r="BE825" s="145"/>
      <c r="BF825" s="145"/>
      <c r="BG825" s="145"/>
      <c r="BH825" s="145"/>
      <c r="BI825" s="145"/>
    </row>
    <row r="826" spans="1:61">
      <c r="A826" s="156"/>
      <c r="B826" s="157"/>
      <c r="C826" s="197" t="s">
        <v>365</v>
      </c>
      <c r="D826" s="161"/>
      <c r="E826" s="196">
        <v>15.137999999999998</v>
      </c>
      <c r="F826" s="163"/>
      <c r="G826" s="164"/>
      <c r="H826" s="165"/>
      <c r="I826" s="158"/>
      <c r="J826" s="166"/>
      <c r="K826" s="158"/>
      <c r="M826" s="159" t="s">
        <v>365</v>
      </c>
      <c r="O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145"/>
      <c r="AN826" s="145"/>
      <c r="AO826" s="145"/>
      <c r="AP826" s="145"/>
      <c r="AQ826" s="145"/>
      <c r="AR826" s="145"/>
      <c r="AS826" s="145"/>
      <c r="AT826" s="145"/>
      <c r="AU826" s="145"/>
      <c r="AV826" s="145"/>
      <c r="AW826" s="145"/>
      <c r="AX826" s="145"/>
      <c r="AY826" s="145"/>
      <c r="AZ826" s="145"/>
      <c r="BA826" s="145"/>
      <c r="BB826" s="145"/>
      <c r="BC826" s="145"/>
      <c r="BD826" s="167" t="str">
        <f>C825</f>
        <v>odpočet šachty:-(2*1*1,5)</v>
      </c>
      <c r="BE826" s="145"/>
      <c r="BF826" s="145"/>
      <c r="BG826" s="145"/>
      <c r="BH826" s="145"/>
      <c r="BI826" s="145"/>
    </row>
    <row r="827" spans="1:61">
      <c r="A827" s="156"/>
      <c r="B827" s="157"/>
      <c r="C827" s="160" t="s">
        <v>232</v>
      </c>
      <c r="D827" s="161"/>
      <c r="E827" s="162">
        <v>0</v>
      </c>
      <c r="F827" s="163"/>
      <c r="G827" s="164"/>
      <c r="H827" s="165"/>
      <c r="I827" s="158"/>
      <c r="J827" s="166"/>
      <c r="K827" s="158"/>
      <c r="M827" s="159"/>
      <c r="O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145"/>
      <c r="AN827" s="145"/>
      <c r="AO827" s="145"/>
      <c r="AP827" s="145"/>
      <c r="AQ827" s="145"/>
      <c r="AR827" s="145"/>
      <c r="AS827" s="145"/>
      <c r="AT827" s="145"/>
      <c r="AU827" s="145"/>
      <c r="AV827" s="145"/>
      <c r="AW827" s="145"/>
      <c r="AX827" s="145"/>
      <c r="AY827" s="145"/>
      <c r="AZ827" s="145"/>
      <c r="BA827" s="145"/>
      <c r="BB827" s="145"/>
      <c r="BC827" s="145"/>
      <c r="BD827" s="167" t="str">
        <f>C826</f>
        <v>Mezisoučet</v>
      </c>
      <c r="BE827" s="145"/>
      <c r="BF827" s="145"/>
      <c r="BG827" s="145"/>
      <c r="BH827" s="145"/>
      <c r="BI827" s="145"/>
    </row>
    <row r="828" spans="1:61">
      <c r="A828" s="156"/>
      <c r="B828" s="157"/>
      <c r="C828" s="160" t="s">
        <v>321</v>
      </c>
      <c r="D828" s="161"/>
      <c r="E828" s="162">
        <v>0</v>
      </c>
      <c r="F828" s="163"/>
      <c r="G828" s="164"/>
      <c r="H828" s="165"/>
      <c r="I828" s="158"/>
      <c r="J828" s="166"/>
      <c r="K828" s="158"/>
      <c r="M828" s="159" t="s">
        <v>321</v>
      </c>
      <c r="O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145"/>
      <c r="AN828" s="145"/>
      <c r="AO828" s="145"/>
      <c r="AP828" s="145"/>
      <c r="AQ828" s="145"/>
      <c r="AR828" s="145"/>
      <c r="AS828" s="145"/>
      <c r="AT828" s="145"/>
      <c r="AU828" s="145"/>
      <c r="AV828" s="145"/>
      <c r="AW828" s="145"/>
      <c r="AX828" s="145"/>
      <c r="AY828" s="145"/>
      <c r="AZ828" s="145"/>
      <c r="BA828" s="145"/>
      <c r="BB828" s="145"/>
      <c r="BC828" s="145"/>
      <c r="BD828" s="167" t="str">
        <f>C827</f>
        <v/>
      </c>
      <c r="BE828" s="145"/>
      <c r="BF828" s="145"/>
      <c r="BG828" s="145"/>
      <c r="BH828" s="145"/>
      <c r="BI828" s="145"/>
    </row>
    <row r="829" spans="1:61">
      <c r="A829" s="156"/>
      <c r="B829" s="157"/>
      <c r="C829" s="160" t="s">
        <v>322</v>
      </c>
      <c r="D829" s="161"/>
      <c r="E829" s="162">
        <v>25.02</v>
      </c>
      <c r="F829" s="163"/>
      <c r="G829" s="164"/>
      <c r="H829" s="165"/>
      <c r="I829" s="158"/>
      <c r="J829" s="166"/>
      <c r="K829" s="158"/>
      <c r="M829" s="159" t="s">
        <v>322</v>
      </c>
      <c r="O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145"/>
      <c r="AN829" s="145"/>
      <c r="AO829" s="145"/>
      <c r="AP829" s="145"/>
      <c r="AQ829" s="145"/>
      <c r="AR829" s="145"/>
      <c r="AS829" s="145"/>
      <c r="AT829" s="145"/>
      <c r="AU829" s="145"/>
      <c r="AV829" s="145"/>
      <c r="AW829" s="145"/>
      <c r="AX829" s="145"/>
      <c r="AY829" s="145"/>
      <c r="AZ829" s="145"/>
      <c r="BA829" s="145"/>
      <c r="BB829" s="145"/>
      <c r="BC829" s="145"/>
      <c r="BD829" s="167" t="str">
        <f>C828</f>
        <v>G12:</v>
      </c>
      <c r="BE829" s="145"/>
      <c r="BF829" s="145"/>
      <c r="BG829" s="145"/>
      <c r="BH829" s="145"/>
      <c r="BI829" s="145"/>
    </row>
    <row r="830" spans="1:61">
      <c r="A830" s="156"/>
      <c r="B830" s="157"/>
      <c r="C830" s="160" t="s">
        <v>323</v>
      </c>
      <c r="D830" s="161"/>
      <c r="E830" s="162">
        <v>68.196200000000005</v>
      </c>
      <c r="F830" s="163"/>
      <c r="G830" s="164"/>
      <c r="H830" s="165"/>
      <c r="I830" s="158"/>
      <c r="J830" s="166"/>
      <c r="K830" s="158"/>
      <c r="M830" s="159" t="s">
        <v>323</v>
      </c>
      <c r="O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145"/>
      <c r="AN830" s="145"/>
      <c r="AO830" s="145"/>
      <c r="AP830" s="145"/>
      <c r="AQ830" s="145"/>
      <c r="AR830" s="145"/>
      <c r="AS830" s="145"/>
      <c r="AT830" s="145"/>
      <c r="AU830" s="145"/>
      <c r="AV830" s="145"/>
      <c r="AW830" s="145"/>
      <c r="AX830" s="145"/>
      <c r="AY830" s="145"/>
      <c r="AZ830" s="145"/>
      <c r="BA830" s="145"/>
      <c r="BB830" s="145"/>
      <c r="BC830" s="145"/>
      <c r="BD830" s="167" t="str">
        <f>C829</f>
        <v>ČS2-Š63:(3,06+2,94)/2*8,34*1</v>
      </c>
      <c r="BE830" s="145"/>
      <c r="BF830" s="145"/>
      <c r="BG830" s="145"/>
      <c r="BH830" s="145"/>
      <c r="BI830" s="145"/>
    </row>
    <row r="831" spans="1:61">
      <c r="A831" s="156"/>
      <c r="B831" s="157"/>
      <c r="C831" s="160" t="s">
        <v>324</v>
      </c>
      <c r="D831" s="161"/>
      <c r="E831" s="162">
        <v>39.116</v>
      </c>
      <c r="F831" s="163"/>
      <c r="G831" s="164"/>
      <c r="H831" s="165"/>
      <c r="I831" s="158"/>
      <c r="J831" s="166"/>
      <c r="K831" s="158"/>
      <c r="M831" s="159" t="s">
        <v>324</v>
      </c>
      <c r="O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5"/>
      <c r="AU831" s="145"/>
      <c r="AV831" s="145"/>
      <c r="AW831" s="145"/>
      <c r="AX831" s="145"/>
      <c r="AY831" s="145"/>
      <c r="AZ831" s="145"/>
      <c r="BA831" s="145"/>
      <c r="BB831" s="145"/>
      <c r="BC831" s="145"/>
      <c r="BD831" s="167" t="str">
        <f>C830</f>
        <v>Š63-64:(2,94+3,05)/2*22,77*1</v>
      </c>
      <c r="BE831" s="145"/>
      <c r="BF831" s="145"/>
      <c r="BG831" s="145"/>
      <c r="BH831" s="145"/>
      <c r="BI831" s="145"/>
    </row>
    <row r="832" spans="1:61">
      <c r="A832" s="156"/>
      <c r="B832" s="157"/>
      <c r="C832" s="160" t="s">
        <v>325</v>
      </c>
      <c r="D832" s="161"/>
      <c r="E832" s="162">
        <v>80.825100000000006</v>
      </c>
      <c r="F832" s="163"/>
      <c r="G832" s="164"/>
      <c r="H832" s="165"/>
      <c r="I832" s="158"/>
      <c r="J832" s="166"/>
      <c r="K832" s="158"/>
      <c r="M832" s="159" t="s">
        <v>325</v>
      </c>
      <c r="O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5"/>
      <c r="AU832" s="145"/>
      <c r="AV832" s="145"/>
      <c r="AW832" s="145"/>
      <c r="AX832" s="145"/>
      <c r="AY832" s="145"/>
      <c r="AZ832" s="145"/>
      <c r="BA832" s="145"/>
      <c r="BB832" s="145"/>
      <c r="BC832" s="145"/>
      <c r="BD832" s="167" t="str">
        <f>C831</f>
        <v>Š64-65:(3,05+3,30)/2*12,32*1</v>
      </c>
      <c r="BE832" s="145"/>
      <c r="BF832" s="145"/>
      <c r="BG832" s="145"/>
      <c r="BH832" s="145"/>
      <c r="BI832" s="145"/>
    </row>
    <row r="833" spans="1:61">
      <c r="A833" s="156"/>
      <c r="B833" s="157"/>
      <c r="C833" s="160" t="s">
        <v>326</v>
      </c>
      <c r="D833" s="161"/>
      <c r="E833" s="162">
        <v>24.372599999999998</v>
      </c>
      <c r="F833" s="163"/>
      <c r="G833" s="164"/>
      <c r="H833" s="165"/>
      <c r="I833" s="158"/>
      <c r="J833" s="166"/>
      <c r="K833" s="158"/>
      <c r="M833" s="159" t="s">
        <v>326</v>
      </c>
      <c r="O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145"/>
      <c r="AN833" s="145"/>
      <c r="AO833" s="145"/>
      <c r="AP833" s="145"/>
      <c r="AQ833" s="145"/>
      <c r="AR833" s="145"/>
      <c r="AS833" s="145"/>
      <c r="AT833" s="145"/>
      <c r="AU833" s="145"/>
      <c r="AV833" s="145"/>
      <c r="AW833" s="145"/>
      <c r="AX833" s="145"/>
      <c r="AY833" s="145"/>
      <c r="AZ833" s="145"/>
      <c r="BA833" s="145"/>
      <c r="BB833" s="145"/>
      <c r="BC833" s="145"/>
      <c r="BD833" s="167" t="str">
        <f>C832</f>
        <v>Š65-66:(3,30+3,13)/2*25,14*1</v>
      </c>
      <c r="BE833" s="145"/>
      <c r="BF833" s="145"/>
      <c r="BG833" s="145"/>
      <c r="BH833" s="145"/>
      <c r="BI833" s="145"/>
    </row>
    <row r="834" spans="1:61">
      <c r="A834" s="156"/>
      <c r="B834" s="157"/>
      <c r="C834" s="160" t="s">
        <v>327</v>
      </c>
      <c r="D834" s="161"/>
      <c r="E834" s="162">
        <v>35.072699999999998</v>
      </c>
      <c r="F834" s="163"/>
      <c r="G834" s="164"/>
      <c r="H834" s="165"/>
      <c r="I834" s="158"/>
      <c r="J834" s="166"/>
      <c r="K834" s="158"/>
      <c r="M834" s="159" t="s">
        <v>327</v>
      </c>
      <c r="O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  <c r="BB834" s="145"/>
      <c r="BC834" s="145"/>
      <c r="BD834" s="167" t="str">
        <f>C833</f>
        <v>Š66-67:(3,13+2,75)/2*8,29*1</v>
      </c>
      <c r="BE834" s="145"/>
      <c r="BF834" s="145"/>
      <c r="BG834" s="145"/>
      <c r="BH834" s="145"/>
      <c r="BI834" s="145"/>
    </row>
    <row r="835" spans="1:61">
      <c r="A835" s="156"/>
      <c r="B835" s="157"/>
      <c r="C835" s="160" t="s">
        <v>328</v>
      </c>
      <c r="D835" s="161"/>
      <c r="E835" s="162">
        <v>73.492800000000003</v>
      </c>
      <c r="F835" s="163"/>
      <c r="G835" s="164"/>
      <c r="H835" s="165"/>
      <c r="I835" s="158"/>
      <c r="J835" s="166"/>
      <c r="K835" s="158"/>
      <c r="M835" s="159" t="s">
        <v>328</v>
      </c>
      <c r="O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67" t="str">
        <f>C834</f>
        <v>Š67-68:(2,75+2,54)/2*13,26*1</v>
      </c>
      <c r="BE835" s="145"/>
      <c r="BF835" s="145"/>
      <c r="BG835" s="145"/>
      <c r="BH835" s="145"/>
      <c r="BI835" s="145"/>
    </row>
    <row r="836" spans="1:61">
      <c r="A836" s="156"/>
      <c r="B836" s="157"/>
      <c r="C836" s="160" t="s">
        <v>329</v>
      </c>
      <c r="D836" s="161"/>
      <c r="E836" s="162">
        <v>109.6602</v>
      </c>
      <c r="F836" s="163"/>
      <c r="G836" s="164"/>
      <c r="H836" s="165"/>
      <c r="I836" s="158"/>
      <c r="J836" s="166"/>
      <c r="K836" s="158"/>
      <c r="M836" s="159" t="s">
        <v>329</v>
      </c>
      <c r="O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  <c r="BC836" s="145"/>
      <c r="BD836" s="167" t="str">
        <f>C835</f>
        <v>Š68-69:(2,54+2,34)/2*30,12*1</v>
      </c>
      <c r="BE836" s="145"/>
      <c r="BF836" s="145"/>
      <c r="BG836" s="145"/>
      <c r="BH836" s="145"/>
      <c r="BI836" s="145"/>
    </row>
    <row r="837" spans="1:61">
      <c r="A837" s="156"/>
      <c r="B837" s="157"/>
      <c r="C837" s="160" t="s">
        <v>330</v>
      </c>
      <c r="D837" s="161"/>
      <c r="E837" s="162">
        <v>48.307000000000002</v>
      </c>
      <c r="F837" s="163"/>
      <c r="G837" s="164"/>
      <c r="H837" s="165"/>
      <c r="I837" s="158"/>
      <c r="J837" s="166"/>
      <c r="K837" s="158"/>
      <c r="M837" s="159" t="s">
        <v>330</v>
      </c>
      <c r="O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  <c r="BB837" s="145"/>
      <c r="BC837" s="145"/>
      <c r="BD837" s="167" t="str">
        <f>C836</f>
        <v>Š69-70:(2,34+2,08)/2*49,62*1</v>
      </c>
      <c r="BE837" s="145"/>
      <c r="BF837" s="145"/>
      <c r="BG837" s="145"/>
      <c r="BH837" s="145"/>
      <c r="BI837" s="145"/>
    </row>
    <row r="838" spans="1:61">
      <c r="A838" s="156"/>
      <c r="B838" s="157"/>
      <c r="C838" s="160" t="s">
        <v>331</v>
      </c>
      <c r="D838" s="161"/>
      <c r="E838" s="162">
        <v>58.410499999999999</v>
      </c>
      <c r="F838" s="163"/>
      <c r="G838" s="164"/>
      <c r="H838" s="165"/>
      <c r="I838" s="158"/>
      <c r="J838" s="166"/>
      <c r="K838" s="158"/>
      <c r="M838" s="159" t="s">
        <v>331</v>
      </c>
      <c r="O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  <c r="BB838" s="145"/>
      <c r="BC838" s="145"/>
      <c r="BD838" s="167" t="str">
        <f>C837</f>
        <v>Š70-71:(2,08+2,04)/2*23,45*1</v>
      </c>
      <c r="BE838" s="145"/>
      <c r="BF838" s="145"/>
      <c r="BG838" s="145"/>
      <c r="BH838" s="145"/>
      <c r="BI838" s="145"/>
    </row>
    <row r="839" spans="1:61">
      <c r="A839" s="156"/>
      <c r="B839" s="157"/>
      <c r="C839" s="160" t="s">
        <v>332</v>
      </c>
      <c r="D839" s="161"/>
      <c r="E839" s="162">
        <v>-89.18</v>
      </c>
      <c r="F839" s="163"/>
      <c r="G839" s="164"/>
      <c r="H839" s="165"/>
      <c r="I839" s="158"/>
      <c r="J839" s="166"/>
      <c r="K839" s="158"/>
      <c r="M839" s="159" t="s">
        <v>332</v>
      </c>
      <c r="O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67" t="str">
        <f>C838</f>
        <v>Š71-72:(2,04+1,90)/2*29,65*1</v>
      </c>
      <c r="BE839" s="145"/>
      <c r="BF839" s="145"/>
      <c r="BG839" s="145"/>
      <c r="BH839" s="145"/>
      <c r="BI839" s="145"/>
    </row>
    <row r="840" spans="1:61">
      <c r="A840" s="156"/>
      <c r="B840" s="157"/>
      <c r="C840" s="160" t="s">
        <v>683</v>
      </c>
      <c r="D840" s="161"/>
      <c r="E840" s="162">
        <v>-162.7535</v>
      </c>
      <c r="F840" s="163"/>
      <c r="G840" s="164"/>
      <c r="H840" s="165"/>
      <c r="I840" s="158"/>
      <c r="J840" s="166"/>
      <c r="K840" s="158"/>
      <c r="M840" s="159" t="s">
        <v>683</v>
      </c>
      <c r="O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67" t="str">
        <f>C839</f>
        <v>odpočet odstranění povrchů:-(222,95*0,4*1)</v>
      </c>
      <c r="BE840" s="145"/>
      <c r="BF840" s="145"/>
      <c r="BG840" s="145"/>
      <c r="BH840" s="145"/>
      <c r="BI840" s="145"/>
    </row>
    <row r="841" spans="1:61">
      <c r="A841" s="156"/>
      <c r="B841" s="157"/>
      <c r="C841" s="160" t="s">
        <v>684</v>
      </c>
      <c r="D841" s="161"/>
      <c r="E841" s="162">
        <v>-15</v>
      </c>
      <c r="F841" s="163"/>
      <c r="G841" s="164"/>
      <c r="H841" s="165"/>
      <c r="I841" s="158"/>
      <c r="J841" s="166"/>
      <c r="K841" s="158"/>
      <c r="M841" s="159" t="s">
        <v>684</v>
      </c>
      <c r="O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  <c r="BC841" s="145"/>
      <c r="BD841" s="167" t="str">
        <f>C840</f>
        <v>odpočet lože + obsyp:-(222,95*(0,15+0,58))</v>
      </c>
      <c r="BE841" s="145"/>
      <c r="BF841" s="145"/>
      <c r="BG841" s="145"/>
      <c r="BH841" s="145"/>
      <c r="BI841" s="145"/>
    </row>
    <row r="842" spans="1:61">
      <c r="A842" s="156"/>
      <c r="B842" s="157"/>
      <c r="C842" s="197" t="s">
        <v>365</v>
      </c>
      <c r="D842" s="161"/>
      <c r="E842" s="196">
        <v>295.53960000000006</v>
      </c>
      <c r="F842" s="163"/>
      <c r="G842" s="164"/>
      <c r="H842" s="165"/>
      <c r="I842" s="158"/>
      <c r="J842" s="166"/>
      <c r="K842" s="158"/>
      <c r="M842" s="159" t="s">
        <v>365</v>
      </c>
      <c r="O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  <c r="BB842" s="145"/>
      <c r="BC842" s="145"/>
      <c r="BD842" s="167" t="str">
        <f>C841</f>
        <v>odpočet šachty:-(10*1*1,5)</v>
      </c>
      <c r="BE842" s="145"/>
      <c r="BF842" s="145"/>
      <c r="BG842" s="145"/>
      <c r="BH842" s="145"/>
      <c r="BI842" s="145"/>
    </row>
    <row r="843" spans="1:61">
      <c r="A843" s="156"/>
      <c r="B843" s="157"/>
      <c r="C843" s="160" t="s">
        <v>204</v>
      </c>
      <c r="D843" s="161"/>
      <c r="E843" s="162">
        <v>0</v>
      </c>
      <c r="F843" s="163"/>
      <c r="G843" s="164"/>
      <c r="H843" s="165"/>
      <c r="I843" s="158"/>
      <c r="J843" s="166"/>
      <c r="K843" s="158"/>
      <c r="M843" s="159" t="s">
        <v>204</v>
      </c>
      <c r="O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145"/>
      <c r="AN843" s="145"/>
      <c r="AO843" s="145"/>
      <c r="AP843" s="145"/>
      <c r="AQ843" s="145"/>
      <c r="AR843" s="145"/>
      <c r="AS843" s="145"/>
      <c r="AT843" s="145"/>
      <c r="AU843" s="145"/>
      <c r="AV843" s="145"/>
      <c r="AW843" s="145"/>
      <c r="AX843" s="145"/>
      <c r="AY843" s="145"/>
      <c r="AZ843" s="145"/>
      <c r="BA843" s="145"/>
      <c r="BB843" s="145"/>
      <c r="BC843" s="145"/>
      <c r="BD843" s="167" t="str">
        <f>C842</f>
        <v>Mezisoučet</v>
      </c>
      <c r="BE843" s="145"/>
      <c r="BF843" s="145"/>
      <c r="BG843" s="145"/>
      <c r="BH843" s="145"/>
      <c r="BI843" s="145"/>
    </row>
    <row r="844" spans="1:61">
      <c r="A844" s="156"/>
      <c r="B844" s="157"/>
      <c r="C844" s="160" t="s">
        <v>685</v>
      </c>
      <c r="D844" s="161"/>
      <c r="E844" s="162">
        <v>18.96</v>
      </c>
      <c r="F844" s="163"/>
      <c r="G844" s="164"/>
      <c r="H844" s="165"/>
      <c r="I844" s="158"/>
      <c r="J844" s="166"/>
      <c r="K844" s="158"/>
      <c r="M844" s="159" t="s">
        <v>685</v>
      </c>
      <c r="O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145"/>
      <c r="AN844" s="145"/>
      <c r="AO844" s="145"/>
      <c r="AP844" s="145"/>
      <c r="AQ844" s="145"/>
      <c r="AR844" s="145"/>
      <c r="AS844" s="145"/>
      <c r="AT844" s="145"/>
      <c r="AU844" s="145"/>
      <c r="AV844" s="145"/>
      <c r="AW844" s="145"/>
      <c r="AX844" s="145"/>
      <c r="AY844" s="145"/>
      <c r="AZ844" s="145"/>
      <c r="BA844" s="145"/>
      <c r="BB844" s="145"/>
      <c r="BC844" s="145"/>
      <c r="BD844" s="167" t="str">
        <f>C843</f>
        <v>startovací jámy protlaků:</v>
      </c>
      <c r="BE844" s="145"/>
      <c r="BF844" s="145"/>
      <c r="BG844" s="145"/>
      <c r="BH844" s="145"/>
      <c r="BI844" s="145"/>
    </row>
    <row r="845" spans="1:61">
      <c r="A845" s="156"/>
      <c r="B845" s="157"/>
      <c r="C845" s="160" t="s">
        <v>686</v>
      </c>
      <c r="D845" s="161"/>
      <c r="E845" s="162">
        <v>18.911999999999999</v>
      </c>
      <c r="F845" s="163"/>
      <c r="G845" s="164"/>
      <c r="H845" s="165"/>
      <c r="I845" s="158"/>
      <c r="J845" s="166"/>
      <c r="K845" s="158"/>
      <c r="M845" s="159" t="s">
        <v>686</v>
      </c>
      <c r="O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145"/>
      <c r="AN845" s="145"/>
      <c r="AO845" s="145"/>
      <c r="AP845" s="145"/>
      <c r="AQ845" s="145"/>
      <c r="AR845" s="145"/>
      <c r="AS845" s="145"/>
      <c r="AT845" s="145"/>
      <c r="AU845" s="145"/>
      <c r="AV845" s="145"/>
      <c r="AW845" s="145"/>
      <c r="AX845" s="145"/>
      <c r="AY845" s="145"/>
      <c r="AZ845" s="145"/>
      <c r="BA845" s="145"/>
      <c r="BB845" s="145"/>
      <c r="BC845" s="145"/>
      <c r="BD845" s="167" t="str">
        <f>C844</f>
        <v>G4 - D.1.01.05:0,4*(8+2)*2*(3,4-0,3-0,73)</v>
      </c>
      <c r="BE845" s="145"/>
      <c r="BF845" s="145"/>
      <c r="BG845" s="145"/>
      <c r="BH845" s="145"/>
      <c r="BI845" s="145"/>
    </row>
    <row r="846" spans="1:61">
      <c r="A846" s="156"/>
      <c r="B846" s="157"/>
      <c r="C846" s="160" t="s">
        <v>687</v>
      </c>
      <c r="D846" s="161"/>
      <c r="E846" s="162">
        <v>33.823999999999998</v>
      </c>
      <c r="F846" s="163"/>
      <c r="G846" s="164"/>
      <c r="H846" s="165"/>
      <c r="I846" s="158"/>
      <c r="J846" s="166"/>
      <c r="K846" s="158"/>
      <c r="M846" s="159" t="s">
        <v>687</v>
      </c>
      <c r="O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145"/>
      <c r="AN846" s="145"/>
      <c r="AO846" s="145"/>
      <c r="AP846" s="145"/>
      <c r="AQ846" s="145"/>
      <c r="AR846" s="145"/>
      <c r="AS846" s="145"/>
      <c r="AT846" s="145"/>
      <c r="AU846" s="145"/>
      <c r="AV846" s="145"/>
      <c r="AW846" s="145"/>
      <c r="AX846" s="145"/>
      <c r="AY846" s="145"/>
      <c r="AZ846" s="145"/>
      <c r="BA846" s="145"/>
      <c r="BB846" s="145"/>
      <c r="BC846" s="145"/>
      <c r="BD846" s="167" t="str">
        <f>C845</f>
        <v>G5 - D.1.01.06:0,4*(10+2)*2*(3,1-0,4-0,73)</v>
      </c>
      <c r="BE846" s="145"/>
      <c r="BF846" s="145"/>
      <c r="BG846" s="145"/>
      <c r="BH846" s="145"/>
      <c r="BI846" s="145"/>
    </row>
    <row r="847" spans="1:61">
      <c r="A847" s="156"/>
      <c r="B847" s="157"/>
      <c r="C847" s="160" t="s">
        <v>688</v>
      </c>
      <c r="D847" s="161"/>
      <c r="E847" s="162">
        <v>16.456</v>
      </c>
      <c r="F847" s="163"/>
      <c r="G847" s="164"/>
      <c r="H847" s="165"/>
      <c r="I847" s="158"/>
      <c r="J847" s="166"/>
      <c r="K847" s="158"/>
      <c r="M847" s="159" t="s">
        <v>688</v>
      </c>
      <c r="O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145"/>
      <c r="AN847" s="145"/>
      <c r="AO847" s="145"/>
      <c r="AP847" s="145"/>
      <c r="AQ847" s="145"/>
      <c r="AR847" s="145"/>
      <c r="AS847" s="145"/>
      <c r="AT847" s="145"/>
      <c r="AU847" s="145"/>
      <c r="AV847" s="145"/>
      <c r="AW847" s="145"/>
      <c r="AX847" s="145"/>
      <c r="AY847" s="145"/>
      <c r="AZ847" s="145"/>
      <c r="BA847" s="145"/>
      <c r="BB847" s="145"/>
      <c r="BC847" s="145"/>
      <c r="BD847" s="167" t="str">
        <f>C846</f>
        <v>0,4*(12+2)*2*((4,4+3,9)/2-0,4-0,73)</v>
      </c>
      <c r="BE847" s="145"/>
      <c r="BF847" s="145"/>
      <c r="BG847" s="145"/>
      <c r="BH847" s="145"/>
      <c r="BI847" s="145"/>
    </row>
    <row r="848" spans="1:61">
      <c r="A848" s="156"/>
      <c r="B848" s="157"/>
      <c r="C848" s="160" t="s">
        <v>689</v>
      </c>
      <c r="D848" s="161"/>
      <c r="E848" s="162">
        <v>19.096</v>
      </c>
      <c r="F848" s="163"/>
      <c r="G848" s="164"/>
      <c r="H848" s="165"/>
      <c r="I848" s="158"/>
      <c r="J848" s="166"/>
      <c r="K848" s="158"/>
      <c r="M848" s="159" t="s">
        <v>689</v>
      </c>
      <c r="O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145"/>
      <c r="AN848" s="145"/>
      <c r="AO848" s="145"/>
      <c r="AP848" s="145"/>
      <c r="AQ848" s="145"/>
      <c r="AR848" s="145"/>
      <c r="AS848" s="145"/>
      <c r="AT848" s="145"/>
      <c r="AU848" s="145"/>
      <c r="AV848" s="145"/>
      <c r="AW848" s="145"/>
      <c r="AX848" s="145"/>
      <c r="AY848" s="145"/>
      <c r="AZ848" s="145"/>
      <c r="BA848" s="145"/>
      <c r="BB848" s="145"/>
      <c r="BC848" s="145"/>
      <c r="BD848" s="167" t="str">
        <f>C847</f>
        <v>G8 - D.1.01.09:0,4*(9+2)*2*(3-0,4-0,73)</v>
      </c>
      <c r="BE848" s="145"/>
      <c r="BF848" s="145"/>
      <c r="BG848" s="145"/>
      <c r="BH848" s="145"/>
      <c r="BI848" s="145"/>
    </row>
    <row r="849" spans="1:104">
      <c r="A849" s="156"/>
      <c r="B849" s="157"/>
      <c r="C849" s="197" t="s">
        <v>365</v>
      </c>
      <c r="D849" s="161"/>
      <c r="E849" s="196">
        <v>107.248</v>
      </c>
      <c r="F849" s="163"/>
      <c r="G849" s="164"/>
      <c r="H849" s="165"/>
      <c r="I849" s="158"/>
      <c r="J849" s="166"/>
      <c r="K849" s="158"/>
      <c r="M849" s="159" t="s">
        <v>365</v>
      </c>
      <c r="O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145"/>
      <c r="AN849" s="145"/>
      <c r="AO849" s="145"/>
      <c r="AP849" s="145"/>
      <c r="AQ849" s="145"/>
      <c r="AR849" s="145"/>
      <c r="AS849" s="145"/>
      <c r="AT849" s="145"/>
      <c r="AU849" s="145"/>
      <c r="AV849" s="145"/>
      <c r="AW849" s="145"/>
      <c r="AX849" s="145"/>
      <c r="AY849" s="145"/>
      <c r="AZ849" s="145"/>
      <c r="BA849" s="145"/>
      <c r="BB849" s="145"/>
      <c r="BC849" s="145"/>
      <c r="BD849" s="167" t="str">
        <f>C848</f>
        <v>G11 - D.1.01.12: 0,4*(9+2)*2*(3,1-0,2-0,73)</v>
      </c>
      <c r="BE849" s="145"/>
      <c r="BF849" s="145"/>
      <c r="BG849" s="145"/>
      <c r="BH849" s="145"/>
      <c r="BI849" s="145"/>
    </row>
    <row r="850" spans="1:104">
      <c r="A850" s="156"/>
      <c r="B850" s="157"/>
      <c r="C850" s="160" t="s">
        <v>690</v>
      </c>
      <c r="D850" s="161"/>
      <c r="E850" s="162">
        <v>-2092.9117999999999</v>
      </c>
      <c r="F850" s="163"/>
      <c r="G850" s="164"/>
      <c r="H850" s="165"/>
      <c r="I850" s="158"/>
      <c r="J850" s="166"/>
      <c r="K850" s="158"/>
      <c r="M850" s="198">
        <v>-20929118</v>
      </c>
      <c r="O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145"/>
      <c r="AN850" s="145"/>
      <c r="AO850" s="145"/>
      <c r="AP850" s="145"/>
      <c r="AQ850" s="145"/>
      <c r="AR850" s="145"/>
      <c r="AS850" s="145"/>
      <c r="AT850" s="145"/>
      <c r="AU850" s="145"/>
      <c r="AV850" s="145"/>
      <c r="AW850" s="145"/>
      <c r="AX850" s="145"/>
      <c r="AY850" s="145"/>
      <c r="AZ850" s="145"/>
      <c r="BA850" s="145"/>
      <c r="BB850" s="145"/>
      <c r="BC850" s="145"/>
      <c r="BD850" s="167" t="str">
        <f>C849</f>
        <v>Mezisoučet</v>
      </c>
      <c r="BE850" s="145"/>
      <c r="BF850" s="145"/>
      <c r="BG850" s="145"/>
      <c r="BH850" s="145"/>
      <c r="BI850" s="145"/>
    </row>
    <row r="851" spans="1:104">
      <c r="A851" s="156"/>
      <c r="B851" s="157"/>
      <c r="C851" s="160" t="s">
        <v>691</v>
      </c>
      <c r="D851" s="161"/>
      <c r="E851" s="162">
        <v>3767.2411999999999</v>
      </c>
      <c r="F851" s="163"/>
      <c r="G851" s="164"/>
      <c r="H851" s="165"/>
      <c r="I851" s="158"/>
      <c r="J851" s="166"/>
      <c r="K851" s="158"/>
      <c r="M851" s="159" t="s">
        <v>691</v>
      </c>
      <c r="O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145"/>
      <c r="AN851" s="145"/>
      <c r="AO851" s="145"/>
      <c r="AP851" s="145"/>
      <c r="AQ851" s="145"/>
      <c r="AR851" s="145"/>
      <c r="AS851" s="145"/>
      <c r="AT851" s="145"/>
      <c r="AU851" s="145"/>
      <c r="AV851" s="145"/>
      <c r="AW851" s="145"/>
      <c r="AX851" s="145"/>
      <c r="AY851" s="145"/>
      <c r="AZ851" s="145"/>
      <c r="BA851" s="145"/>
      <c r="BB851" s="145"/>
      <c r="BC851" s="145"/>
      <c r="BD851" s="167" t="str">
        <f>C850</f>
        <v>-2092,9118</v>
      </c>
      <c r="BE851" s="145"/>
      <c r="BF851" s="145"/>
      <c r="BG851" s="145"/>
      <c r="BH851" s="145"/>
      <c r="BI851" s="145"/>
    </row>
    <row r="852" spans="1:104">
      <c r="A852" s="146">
        <v>62</v>
      </c>
      <c r="B852" s="147" t="s">
        <v>692</v>
      </c>
      <c r="C852" s="148" t="s">
        <v>693</v>
      </c>
      <c r="D852" s="149" t="s">
        <v>133</v>
      </c>
      <c r="E852" s="150">
        <v>42</v>
      </c>
      <c r="F852" s="151">
        <v>0</v>
      </c>
      <c r="G852" s="152">
        <f>E852*F852</f>
        <v>0</v>
      </c>
      <c r="H852" s="153">
        <v>0</v>
      </c>
      <c r="I852" s="154">
        <f>E852*H852</f>
        <v>0</v>
      </c>
      <c r="J852" s="153"/>
      <c r="K852" s="154">
        <f>E852*J852</f>
        <v>0</v>
      </c>
      <c r="O852" s="145"/>
      <c r="Z852" s="145"/>
      <c r="AA852" s="145">
        <v>12</v>
      </c>
      <c r="AB852" s="145">
        <v>1</v>
      </c>
      <c r="AC852" s="145">
        <v>4</v>
      </c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55">
        <f>G852</f>
        <v>0</v>
      </c>
      <c r="BA852" s="145"/>
      <c r="BB852" s="145"/>
      <c r="BC852" s="145"/>
      <c r="BD852" s="145"/>
      <c r="BE852" s="145"/>
      <c r="BF852" s="145"/>
      <c r="BG852" s="145"/>
      <c r="BH852" s="145"/>
      <c r="BI852" s="145"/>
      <c r="CA852" s="145">
        <v>12</v>
      </c>
      <c r="CB852" s="145">
        <v>1</v>
      </c>
      <c r="CZ852" s="108">
        <v>1</v>
      </c>
    </row>
    <row r="853" spans="1:104">
      <c r="A853" s="146">
        <v>63</v>
      </c>
      <c r="B853" s="147" t="s">
        <v>694</v>
      </c>
      <c r="C853" s="148" t="s">
        <v>695</v>
      </c>
      <c r="D853" s="149" t="s">
        <v>696</v>
      </c>
      <c r="E853" s="150">
        <v>47</v>
      </c>
      <c r="F853" s="151">
        <v>0</v>
      </c>
      <c r="G853" s="152">
        <f>E853*F853</f>
        <v>0</v>
      </c>
      <c r="H853" s="153">
        <v>0</v>
      </c>
      <c r="I853" s="154">
        <f>E853*H853</f>
        <v>0</v>
      </c>
      <c r="J853" s="153"/>
      <c r="K853" s="154">
        <f>E853*J853</f>
        <v>0</v>
      </c>
      <c r="O853" s="145"/>
      <c r="Z853" s="145"/>
      <c r="AA853" s="145">
        <v>12</v>
      </c>
      <c r="AB853" s="145">
        <v>1</v>
      </c>
      <c r="AC853" s="145">
        <v>5</v>
      </c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45"/>
      <c r="AV853" s="145"/>
      <c r="AW853" s="145"/>
      <c r="AX853" s="145"/>
      <c r="AY853" s="145"/>
      <c r="AZ853" s="155">
        <f>G853</f>
        <v>0</v>
      </c>
      <c r="BA853" s="145"/>
      <c r="BB853" s="145"/>
      <c r="BC853" s="145"/>
      <c r="BD853" s="145"/>
      <c r="BE853" s="145"/>
      <c r="BF853" s="145"/>
      <c r="BG853" s="145"/>
      <c r="BH853" s="145"/>
      <c r="BI853" s="145"/>
      <c r="CA853" s="145">
        <v>12</v>
      </c>
      <c r="CB853" s="145">
        <v>1</v>
      </c>
      <c r="CZ853" s="108">
        <v>1</v>
      </c>
    </row>
    <row r="854" spans="1:104">
      <c r="A854" s="146">
        <v>64</v>
      </c>
      <c r="B854" s="147" t="s">
        <v>697</v>
      </c>
      <c r="C854" s="148" t="s">
        <v>698</v>
      </c>
      <c r="D854" s="149" t="s">
        <v>648</v>
      </c>
      <c r="E854" s="150">
        <v>1840.8061</v>
      </c>
      <c r="F854" s="151">
        <v>0</v>
      </c>
      <c r="G854" s="152">
        <f>E854*F854</f>
        <v>0</v>
      </c>
      <c r="H854" s="153">
        <v>1</v>
      </c>
      <c r="I854" s="154">
        <f>E854*H854</f>
        <v>1840.8061</v>
      </c>
      <c r="J854" s="153"/>
      <c r="K854" s="154">
        <f>E854*J854</f>
        <v>0</v>
      </c>
      <c r="O854" s="145"/>
      <c r="Z854" s="145"/>
      <c r="AA854" s="145">
        <v>12</v>
      </c>
      <c r="AB854" s="145">
        <v>1</v>
      </c>
      <c r="AC854" s="145">
        <v>65</v>
      </c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45"/>
      <c r="AV854" s="145"/>
      <c r="AW854" s="145"/>
      <c r="AX854" s="145"/>
      <c r="AY854" s="145"/>
      <c r="AZ854" s="155">
        <f>G854</f>
        <v>0</v>
      </c>
      <c r="BA854" s="145"/>
      <c r="BB854" s="145"/>
      <c r="BC854" s="145"/>
      <c r="BD854" s="145"/>
      <c r="BE854" s="145"/>
      <c r="BF854" s="145"/>
      <c r="BG854" s="145"/>
      <c r="BH854" s="145"/>
      <c r="BI854" s="145"/>
      <c r="CA854" s="145">
        <v>12</v>
      </c>
      <c r="CB854" s="145">
        <v>1</v>
      </c>
      <c r="CZ854" s="108">
        <v>1</v>
      </c>
    </row>
    <row r="855" spans="1:104">
      <c r="A855" s="156"/>
      <c r="B855" s="157"/>
      <c r="C855" s="160" t="s">
        <v>699</v>
      </c>
      <c r="D855" s="161"/>
      <c r="E855" s="162">
        <v>1840.8061</v>
      </c>
      <c r="F855" s="163"/>
      <c r="G855" s="164"/>
      <c r="H855" s="165"/>
      <c r="I855" s="158"/>
      <c r="J855" s="166"/>
      <c r="K855" s="158"/>
      <c r="M855" s="159" t="s">
        <v>699</v>
      </c>
      <c r="O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145"/>
      <c r="AN855" s="145"/>
      <c r="AO855" s="145"/>
      <c r="AP855" s="145"/>
      <c r="AQ855" s="145"/>
      <c r="AR855" s="145"/>
      <c r="AS855" s="145"/>
      <c r="AT855" s="145"/>
      <c r="AU855" s="145"/>
      <c r="AV855" s="145"/>
      <c r="AW855" s="145"/>
      <c r="AX855" s="145"/>
      <c r="AY855" s="145"/>
      <c r="AZ855" s="145"/>
      <c r="BA855" s="145"/>
      <c r="BB855" s="145"/>
      <c r="BC855" s="145"/>
      <c r="BD855" s="167" t="str">
        <f>C854</f>
        <v xml:space="preserve">Štěrkodrtě frakce 0-16 </v>
      </c>
      <c r="BE855" s="145"/>
      <c r="BF855" s="145"/>
      <c r="BG855" s="145"/>
      <c r="BH855" s="145"/>
      <c r="BI855" s="145"/>
    </row>
    <row r="856" spans="1:104">
      <c r="A856" s="168" t="s">
        <v>50</v>
      </c>
      <c r="B856" s="169" t="s">
        <v>47</v>
      </c>
      <c r="C856" s="170" t="s">
        <v>48</v>
      </c>
      <c r="D856" s="171"/>
      <c r="E856" s="172"/>
      <c r="F856" s="172"/>
      <c r="G856" s="173">
        <f>SUM(G7:G855)</f>
        <v>0</v>
      </c>
      <c r="H856" s="174"/>
      <c r="I856" s="173">
        <f>SUM(I7:I855)</f>
        <v>5631.0827326810004</v>
      </c>
      <c r="J856" s="175"/>
      <c r="K856" s="173">
        <f>SUM(K7:K855)</f>
        <v>-1368.4210600000004</v>
      </c>
      <c r="O856" s="145"/>
      <c r="X856" s="176">
        <f>K856</f>
        <v>-1368.4210600000004</v>
      </c>
      <c r="Y856" s="176">
        <f>I856</f>
        <v>5631.0827326810004</v>
      </c>
      <c r="Z856" s="155">
        <f>G856</f>
        <v>0</v>
      </c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145"/>
      <c r="AN856" s="145"/>
      <c r="AO856" s="145"/>
      <c r="AP856" s="145"/>
      <c r="AQ856" s="145"/>
      <c r="AR856" s="145"/>
      <c r="AS856" s="145"/>
      <c r="AT856" s="145"/>
      <c r="AU856" s="145"/>
      <c r="AV856" s="145"/>
      <c r="AW856" s="145"/>
      <c r="AX856" s="145"/>
      <c r="AY856" s="145"/>
      <c r="AZ856" s="145"/>
      <c r="BA856" s="177"/>
      <c r="BB856" s="177"/>
      <c r="BC856" s="177"/>
      <c r="BD856" s="177"/>
      <c r="BE856" s="177"/>
      <c r="BF856" s="177"/>
      <c r="BG856" s="145"/>
      <c r="BH856" s="145"/>
      <c r="BI856" s="145"/>
    </row>
    <row r="857" spans="1:104" ht="14.25" customHeight="1">
      <c r="A857" s="135" t="s">
        <v>46</v>
      </c>
      <c r="B857" s="136" t="s">
        <v>700</v>
      </c>
      <c r="C857" s="137" t="s">
        <v>701</v>
      </c>
      <c r="D857" s="138"/>
      <c r="E857" s="139"/>
      <c r="F857" s="139"/>
      <c r="G857" s="140"/>
      <c r="H857" s="141"/>
      <c r="I857" s="142"/>
      <c r="J857" s="143"/>
      <c r="K857" s="144"/>
      <c r="O857" s="145"/>
    </row>
    <row r="858" spans="1:104" ht="22.5">
      <c r="A858" s="146">
        <v>65</v>
      </c>
      <c r="B858" s="147" t="s">
        <v>702</v>
      </c>
      <c r="C858" s="148" t="s">
        <v>703</v>
      </c>
      <c r="D858" s="149" t="s">
        <v>54</v>
      </c>
      <c r="E858" s="150">
        <v>117</v>
      </c>
      <c r="F858" s="151">
        <v>0</v>
      </c>
      <c r="G858" s="152">
        <f>E858*F858</f>
        <v>0</v>
      </c>
      <c r="H858" s="153">
        <v>6.6E-3</v>
      </c>
      <c r="I858" s="154">
        <f>E858*H858</f>
        <v>0.7722</v>
      </c>
      <c r="J858" s="153">
        <v>0</v>
      </c>
      <c r="K858" s="154">
        <f>E858*J858</f>
        <v>0</v>
      </c>
      <c r="O858" s="145"/>
      <c r="Z858" s="145"/>
      <c r="AA858" s="145">
        <v>1</v>
      </c>
      <c r="AB858" s="145">
        <v>1</v>
      </c>
      <c r="AC858" s="145">
        <v>1</v>
      </c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55">
        <f>G858</f>
        <v>0</v>
      </c>
      <c r="BA858" s="145"/>
      <c r="BB858" s="145"/>
      <c r="BC858" s="145"/>
      <c r="BD858" s="145"/>
      <c r="BE858" s="145"/>
      <c r="BF858" s="145"/>
      <c r="BG858" s="145"/>
      <c r="BH858" s="145"/>
      <c r="BI858" s="145"/>
      <c r="CA858" s="145">
        <v>1</v>
      </c>
      <c r="CB858" s="145">
        <v>1</v>
      </c>
      <c r="CZ858" s="108">
        <v>1</v>
      </c>
    </row>
    <row r="859" spans="1:104">
      <c r="A859" s="156"/>
      <c r="B859" s="157"/>
      <c r="C859" s="160" t="s">
        <v>704</v>
      </c>
      <c r="D859" s="161"/>
      <c r="E859" s="162">
        <v>5</v>
      </c>
      <c r="F859" s="163"/>
      <c r="G859" s="164"/>
      <c r="H859" s="165"/>
      <c r="I859" s="158"/>
      <c r="J859" s="166"/>
      <c r="K859" s="158"/>
      <c r="M859" s="159" t="s">
        <v>704</v>
      </c>
      <c r="O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145"/>
      <c r="AN859" s="145"/>
      <c r="AO859" s="145"/>
      <c r="AP859" s="145"/>
      <c r="AQ859" s="145"/>
      <c r="AR859" s="145"/>
      <c r="AS859" s="145"/>
      <c r="AT859" s="145"/>
      <c r="AU859" s="145"/>
      <c r="AV859" s="145"/>
      <c r="AW859" s="145"/>
      <c r="AX859" s="145"/>
      <c r="AY859" s="145"/>
      <c r="AZ859" s="145"/>
      <c r="BA859" s="145"/>
      <c r="BB859" s="145"/>
      <c r="BC859" s="145"/>
      <c r="BD859" s="167" t="str">
        <f>C858</f>
        <v xml:space="preserve">Osazení beton, prstenců pod mříže, výšky do100 mm </v>
      </c>
      <c r="BE859" s="145"/>
      <c r="BF859" s="145"/>
      <c r="BG859" s="145"/>
      <c r="BH859" s="145"/>
      <c r="BI859" s="145"/>
    </row>
    <row r="860" spans="1:104">
      <c r="A860" s="156"/>
      <c r="B860" s="157"/>
      <c r="C860" s="160" t="s">
        <v>705</v>
      </c>
      <c r="D860" s="161"/>
      <c r="E860" s="162">
        <v>19</v>
      </c>
      <c r="F860" s="163"/>
      <c r="G860" s="164"/>
      <c r="H860" s="165"/>
      <c r="I860" s="158"/>
      <c r="J860" s="166"/>
      <c r="K860" s="158"/>
      <c r="M860" s="159" t="s">
        <v>705</v>
      </c>
      <c r="O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145"/>
      <c r="AN860" s="145"/>
      <c r="AO860" s="145"/>
      <c r="AP860" s="145"/>
      <c r="AQ860" s="145"/>
      <c r="AR860" s="145"/>
      <c r="AS860" s="145"/>
      <c r="AT860" s="145"/>
      <c r="AU860" s="145"/>
      <c r="AV860" s="145"/>
      <c r="AW860" s="145"/>
      <c r="AX860" s="145"/>
      <c r="AY860" s="145"/>
      <c r="AZ860" s="145"/>
      <c r="BA860" s="145"/>
      <c r="BB860" s="145"/>
      <c r="BC860" s="145"/>
      <c r="BD860" s="167" t="str">
        <f>C859</f>
        <v>tl 40mm:5</v>
      </c>
      <c r="BE860" s="145"/>
      <c r="BF860" s="145"/>
      <c r="BG860" s="145"/>
      <c r="BH860" s="145"/>
      <c r="BI860" s="145"/>
    </row>
    <row r="861" spans="1:104">
      <c r="A861" s="156"/>
      <c r="B861" s="157"/>
      <c r="C861" s="160" t="s">
        <v>706</v>
      </c>
      <c r="D861" s="161"/>
      <c r="E861" s="162">
        <v>38</v>
      </c>
      <c r="F861" s="163"/>
      <c r="G861" s="164"/>
      <c r="H861" s="165"/>
      <c r="I861" s="158"/>
      <c r="J861" s="166"/>
      <c r="K861" s="158"/>
      <c r="M861" s="159" t="s">
        <v>706</v>
      </c>
      <c r="O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145"/>
      <c r="AN861" s="145"/>
      <c r="AO861" s="145"/>
      <c r="AP861" s="145"/>
      <c r="AQ861" s="145"/>
      <c r="AR861" s="145"/>
      <c r="AS861" s="145"/>
      <c r="AT861" s="145"/>
      <c r="AU861" s="145"/>
      <c r="AV861" s="145"/>
      <c r="AW861" s="145"/>
      <c r="AX861" s="145"/>
      <c r="AY861" s="145"/>
      <c r="AZ861" s="145"/>
      <c r="BA861" s="145"/>
      <c r="BB861" s="145"/>
      <c r="BC861" s="145"/>
      <c r="BD861" s="167" t="str">
        <f>C860</f>
        <v>tl 60mm:19</v>
      </c>
      <c r="BE861" s="145"/>
      <c r="BF861" s="145"/>
      <c r="BG861" s="145"/>
      <c r="BH861" s="145"/>
      <c r="BI861" s="145"/>
    </row>
    <row r="862" spans="1:104">
      <c r="A862" s="156"/>
      <c r="B862" s="157"/>
      <c r="C862" s="160" t="s">
        <v>707</v>
      </c>
      <c r="D862" s="161"/>
      <c r="E862" s="162">
        <v>55</v>
      </c>
      <c r="F862" s="163"/>
      <c r="G862" s="164"/>
      <c r="H862" s="165"/>
      <c r="I862" s="158"/>
      <c r="J862" s="166"/>
      <c r="K862" s="158"/>
      <c r="M862" s="159" t="s">
        <v>707</v>
      </c>
      <c r="O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145"/>
      <c r="AN862" s="145"/>
      <c r="AO862" s="145"/>
      <c r="AP862" s="145"/>
      <c r="AQ862" s="145"/>
      <c r="AR862" s="145"/>
      <c r="AS862" s="145"/>
      <c r="AT862" s="145"/>
      <c r="AU862" s="145"/>
      <c r="AV862" s="145"/>
      <c r="AW862" s="145"/>
      <c r="AX862" s="145"/>
      <c r="AY862" s="145"/>
      <c r="AZ862" s="145"/>
      <c r="BA862" s="145"/>
      <c r="BB862" s="145"/>
      <c r="BC862" s="145"/>
      <c r="BD862" s="167" t="str">
        <f>C861</f>
        <v>tl 80mm:38</v>
      </c>
      <c r="BE862" s="145"/>
      <c r="BF862" s="145"/>
      <c r="BG862" s="145"/>
      <c r="BH862" s="145"/>
      <c r="BI862" s="145"/>
    </row>
    <row r="863" spans="1:104" ht="22.5">
      <c r="A863" s="146">
        <v>66</v>
      </c>
      <c r="B863" s="147" t="s">
        <v>708</v>
      </c>
      <c r="C863" s="148" t="s">
        <v>709</v>
      </c>
      <c r="D863" s="149" t="s">
        <v>54</v>
      </c>
      <c r="E863" s="150">
        <v>16</v>
      </c>
      <c r="F863" s="151">
        <v>0</v>
      </c>
      <c r="G863" s="152">
        <f>E863*F863</f>
        <v>0</v>
      </c>
      <c r="H863" s="153">
        <v>6.6E-3</v>
      </c>
      <c r="I863" s="154">
        <f>E863*H863</f>
        <v>0.1056</v>
      </c>
      <c r="J863" s="153">
        <v>0</v>
      </c>
      <c r="K863" s="154">
        <f>E863*J863</f>
        <v>0</v>
      </c>
      <c r="O863" s="145"/>
      <c r="Z863" s="145"/>
      <c r="AA863" s="145">
        <v>1</v>
      </c>
      <c r="AB863" s="145">
        <v>1</v>
      </c>
      <c r="AC863" s="145">
        <v>1</v>
      </c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145"/>
      <c r="AN863" s="145"/>
      <c r="AO863" s="145"/>
      <c r="AP863" s="145"/>
      <c r="AQ863" s="145"/>
      <c r="AR863" s="145"/>
      <c r="AS863" s="145"/>
      <c r="AT863" s="145"/>
      <c r="AU863" s="145"/>
      <c r="AV863" s="145"/>
      <c r="AW863" s="145"/>
      <c r="AX863" s="145"/>
      <c r="AY863" s="145"/>
      <c r="AZ863" s="155">
        <f>G863</f>
        <v>0</v>
      </c>
      <c r="BA863" s="145"/>
      <c r="BB863" s="145"/>
      <c r="BC863" s="145"/>
      <c r="BD863" s="145"/>
      <c r="BE863" s="145"/>
      <c r="BF863" s="145"/>
      <c r="BG863" s="145"/>
      <c r="BH863" s="145"/>
      <c r="BI863" s="145"/>
      <c r="CA863" s="145">
        <v>1</v>
      </c>
      <c r="CB863" s="145">
        <v>1</v>
      </c>
      <c r="CZ863" s="108">
        <v>1</v>
      </c>
    </row>
    <row r="864" spans="1:104">
      <c r="A864" s="156"/>
      <c r="B864" s="157"/>
      <c r="C864" s="160" t="s">
        <v>710</v>
      </c>
      <c r="D864" s="161"/>
      <c r="E864" s="162">
        <v>16</v>
      </c>
      <c r="F864" s="163"/>
      <c r="G864" s="164"/>
      <c r="H864" s="165"/>
      <c r="I864" s="158"/>
      <c r="J864" s="166"/>
      <c r="K864" s="158"/>
      <c r="M864" s="159" t="s">
        <v>710</v>
      </c>
      <c r="O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145"/>
      <c r="AN864" s="145"/>
      <c r="AO864" s="145"/>
      <c r="AP864" s="145"/>
      <c r="AQ864" s="145"/>
      <c r="AR864" s="145"/>
      <c r="AS864" s="145"/>
      <c r="AT864" s="145"/>
      <c r="AU864" s="145"/>
      <c r="AV864" s="145"/>
      <c r="AW864" s="145"/>
      <c r="AX864" s="145"/>
      <c r="AY864" s="145"/>
      <c r="AZ864" s="145"/>
      <c r="BA864" s="145"/>
      <c r="BB864" s="145"/>
      <c r="BC864" s="145"/>
      <c r="BD864" s="167" t="str">
        <f>C863</f>
        <v xml:space="preserve">Osazení beton. prstenců pod mříže, výšky do 200 mm </v>
      </c>
      <c r="BE864" s="145"/>
      <c r="BF864" s="145"/>
      <c r="BG864" s="145"/>
      <c r="BH864" s="145"/>
      <c r="BI864" s="145"/>
    </row>
    <row r="865" spans="1:104">
      <c r="A865" s="146">
        <v>67</v>
      </c>
      <c r="B865" s="147" t="s">
        <v>711</v>
      </c>
      <c r="C865" s="148" t="s">
        <v>712</v>
      </c>
      <c r="D865" s="149" t="s">
        <v>184</v>
      </c>
      <c r="E865" s="150">
        <v>310.95</v>
      </c>
      <c r="F865" s="151">
        <v>0</v>
      </c>
      <c r="G865" s="152">
        <f>E865*F865</f>
        <v>0</v>
      </c>
      <c r="H865" s="153">
        <v>1.7034</v>
      </c>
      <c r="I865" s="154">
        <f>E865*H865</f>
        <v>529.67223000000001</v>
      </c>
      <c r="J865" s="153"/>
      <c r="K865" s="154">
        <f>E865*J865</f>
        <v>0</v>
      </c>
      <c r="O865" s="145"/>
      <c r="Z865" s="145"/>
      <c r="AA865" s="145">
        <v>12</v>
      </c>
      <c r="AB865" s="145">
        <v>0</v>
      </c>
      <c r="AC865" s="145">
        <v>64</v>
      </c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145"/>
      <c r="AN865" s="145"/>
      <c r="AO865" s="145"/>
      <c r="AP865" s="145"/>
      <c r="AQ865" s="145"/>
      <c r="AR865" s="145"/>
      <c r="AS865" s="145"/>
      <c r="AT865" s="145"/>
      <c r="AU865" s="145"/>
      <c r="AV865" s="145"/>
      <c r="AW865" s="145"/>
      <c r="AX865" s="145"/>
      <c r="AY865" s="145"/>
      <c r="AZ865" s="155">
        <f>G865</f>
        <v>0</v>
      </c>
      <c r="BA865" s="145"/>
      <c r="BB865" s="145"/>
      <c r="BC865" s="145"/>
      <c r="BD865" s="145"/>
      <c r="BE865" s="145"/>
      <c r="BF865" s="145"/>
      <c r="BG865" s="145"/>
      <c r="BH865" s="145"/>
      <c r="BI865" s="145"/>
      <c r="CA865" s="145">
        <v>12</v>
      </c>
      <c r="CB865" s="145">
        <v>0</v>
      </c>
      <c r="CZ865" s="108">
        <v>1</v>
      </c>
    </row>
    <row r="866" spans="1:104">
      <c r="A866" s="156"/>
      <c r="B866" s="157"/>
      <c r="C866" s="160" t="s">
        <v>713</v>
      </c>
      <c r="D866" s="161"/>
      <c r="E866" s="162">
        <v>310.05</v>
      </c>
      <c r="F866" s="163"/>
      <c r="G866" s="164"/>
      <c r="H866" s="165"/>
      <c r="I866" s="158"/>
      <c r="J866" s="166"/>
      <c r="K866" s="158"/>
      <c r="M866" s="159" t="s">
        <v>713</v>
      </c>
      <c r="O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145"/>
      <c r="AN866" s="145"/>
      <c r="AO866" s="145"/>
      <c r="AP866" s="145"/>
      <c r="AQ866" s="145"/>
      <c r="AR866" s="145"/>
      <c r="AS866" s="145"/>
      <c r="AT866" s="145"/>
      <c r="AU866" s="145"/>
      <c r="AV866" s="145"/>
      <c r="AW866" s="145"/>
      <c r="AX866" s="145"/>
      <c r="AY866" s="145"/>
      <c r="AZ866" s="145"/>
      <c r="BA866" s="145"/>
      <c r="BB866" s="145"/>
      <c r="BC866" s="145"/>
      <c r="BD866" s="167" t="str">
        <f>C865</f>
        <v xml:space="preserve">Lože pod potrubí ze štěrkodrtě 8-16 mm </v>
      </c>
      <c r="BE866" s="145"/>
      <c r="BF866" s="145"/>
      <c r="BG866" s="145"/>
      <c r="BH866" s="145"/>
      <c r="BI866" s="145"/>
    </row>
    <row r="867" spans="1:104">
      <c r="A867" s="156"/>
      <c r="B867" s="157"/>
      <c r="C867" s="160" t="s">
        <v>714</v>
      </c>
      <c r="D867" s="161"/>
      <c r="E867" s="162">
        <v>-6.3</v>
      </c>
      <c r="F867" s="163"/>
      <c r="G867" s="164"/>
      <c r="H867" s="165"/>
      <c r="I867" s="158"/>
      <c r="J867" s="166"/>
      <c r="K867" s="158"/>
      <c r="M867" s="159" t="s">
        <v>714</v>
      </c>
      <c r="O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145"/>
      <c r="AN867" s="145"/>
      <c r="AO867" s="145"/>
      <c r="AP867" s="145"/>
      <c r="AQ867" s="145"/>
      <c r="AR867" s="145"/>
      <c r="AS867" s="145"/>
      <c r="AT867" s="145"/>
      <c r="AU867" s="145"/>
      <c r="AV867" s="145"/>
      <c r="AW867" s="145"/>
      <c r="AX867" s="145"/>
      <c r="AY867" s="145"/>
      <c r="AZ867" s="145"/>
      <c r="BA867" s="145"/>
      <c r="BB867" s="145"/>
      <c r="BC867" s="145"/>
      <c r="BD867" s="167" t="str">
        <f>C866</f>
        <v>dle TZ:2067*1*0,15</v>
      </c>
      <c r="BE867" s="145"/>
      <c r="BF867" s="145"/>
      <c r="BG867" s="145"/>
      <c r="BH867" s="145"/>
      <c r="BI867" s="145"/>
    </row>
    <row r="868" spans="1:104">
      <c r="A868" s="156"/>
      <c r="B868" s="157"/>
      <c r="C868" s="160" t="s">
        <v>715</v>
      </c>
      <c r="D868" s="161"/>
      <c r="E868" s="162">
        <v>7.2</v>
      </c>
      <c r="F868" s="163"/>
      <c r="G868" s="164"/>
      <c r="H868" s="165"/>
      <c r="I868" s="158"/>
      <c r="J868" s="166"/>
      <c r="K868" s="158"/>
      <c r="M868" s="159" t="s">
        <v>715</v>
      </c>
      <c r="O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145"/>
      <c r="AN868" s="145"/>
      <c r="AO868" s="145"/>
      <c r="AP868" s="145"/>
      <c r="AQ868" s="145"/>
      <c r="AR868" s="145"/>
      <c r="AS868" s="145"/>
      <c r="AT868" s="145"/>
      <c r="AU868" s="145"/>
      <c r="AV868" s="145"/>
      <c r="AW868" s="145"/>
      <c r="AX868" s="145"/>
      <c r="AY868" s="145"/>
      <c r="AZ868" s="145"/>
      <c r="BA868" s="145"/>
      <c r="BB868" s="145"/>
      <c r="BC868" s="145"/>
      <c r="BD868" s="167" t="str">
        <f>C867</f>
        <v>odpočet protlaků:-(42*1*0,15)</v>
      </c>
      <c r="BE868" s="145"/>
      <c r="BF868" s="145"/>
      <c r="BG868" s="145"/>
      <c r="BH868" s="145"/>
      <c r="BI868" s="145"/>
    </row>
    <row r="869" spans="1:104">
      <c r="A869" s="146">
        <v>68</v>
      </c>
      <c r="B869" s="147" t="s">
        <v>716</v>
      </c>
      <c r="C869" s="148" t="s">
        <v>717</v>
      </c>
      <c r="D869" s="149" t="s">
        <v>54</v>
      </c>
      <c r="E869" s="150">
        <v>5</v>
      </c>
      <c r="F869" s="151">
        <v>0</v>
      </c>
      <c r="G869" s="152">
        <f>E869*F869</f>
        <v>0</v>
      </c>
      <c r="H869" s="153">
        <v>2.8000000000000001E-2</v>
      </c>
      <c r="I869" s="154">
        <f>E869*H869</f>
        <v>0.14000000000000001</v>
      </c>
      <c r="J869" s="153"/>
      <c r="K869" s="154">
        <f>E869*J869</f>
        <v>0</v>
      </c>
      <c r="O869" s="145"/>
      <c r="Z869" s="145"/>
      <c r="AA869" s="145">
        <v>12</v>
      </c>
      <c r="AB869" s="145">
        <v>1</v>
      </c>
      <c r="AC869" s="145">
        <v>83</v>
      </c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145"/>
      <c r="AN869" s="145"/>
      <c r="AO869" s="145"/>
      <c r="AP869" s="145"/>
      <c r="AQ869" s="145"/>
      <c r="AR869" s="145"/>
      <c r="AS869" s="145"/>
      <c r="AT869" s="145"/>
      <c r="AU869" s="145"/>
      <c r="AV869" s="145"/>
      <c r="AW869" s="145"/>
      <c r="AX869" s="145"/>
      <c r="AY869" s="145"/>
      <c r="AZ869" s="155">
        <f>G869</f>
        <v>0</v>
      </c>
      <c r="BA869" s="145"/>
      <c r="BB869" s="145"/>
      <c r="BC869" s="145"/>
      <c r="BD869" s="145"/>
      <c r="BE869" s="145"/>
      <c r="BF869" s="145"/>
      <c r="BG869" s="145"/>
      <c r="BH869" s="145"/>
      <c r="BI869" s="145"/>
      <c r="CA869" s="145">
        <v>12</v>
      </c>
      <c r="CB869" s="145">
        <v>1</v>
      </c>
      <c r="CZ869" s="108">
        <v>1</v>
      </c>
    </row>
    <row r="870" spans="1:104">
      <c r="A870" s="156"/>
      <c r="B870" s="157"/>
      <c r="C870" s="160" t="s">
        <v>704</v>
      </c>
      <c r="D870" s="161"/>
      <c r="E870" s="162">
        <v>5</v>
      </c>
      <c r="F870" s="163"/>
      <c r="G870" s="164"/>
      <c r="H870" s="165"/>
      <c r="I870" s="158"/>
      <c r="J870" s="166"/>
      <c r="K870" s="158"/>
      <c r="M870" s="159" t="s">
        <v>704</v>
      </c>
      <c r="O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  <c r="BB870" s="145"/>
      <c r="BC870" s="145"/>
      <c r="BD870" s="167" t="str">
        <f>C869</f>
        <v xml:space="preserve">Prstenec krytu šachty 62,5x4x12 cm </v>
      </c>
      <c r="BE870" s="145"/>
      <c r="BF870" s="145"/>
      <c r="BG870" s="145"/>
      <c r="BH870" s="145"/>
      <c r="BI870" s="145"/>
    </row>
    <row r="871" spans="1:104">
      <c r="A871" s="146">
        <v>69</v>
      </c>
      <c r="B871" s="147" t="s">
        <v>718</v>
      </c>
      <c r="C871" s="148" t="s">
        <v>719</v>
      </c>
      <c r="D871" s="149" t="s">
        <v>54</v>
      </c>
      <c r="E871" s="150">
        <v>19</v>
      </c>
      <c r="F871" s="151">
        <v>0</v>
      </c>
      <c r="G871" s="152">
        <f>E871*F871</f>
        <v>0</v>
      </c>
      <c r="H871" s="153">
        <v>3.9E-2</v>
      </c>
      <c r="I871" s="154">
        <f>E871*H871</f>
        <v>0.74099999999999999</v>
      </c>
      <c r="J871" s="153"/>
      <c r="K871" s="154">
        <f>E871*J871</f>
        <v>0</v>
      </c>
      <c r="O871" s="145"/>
      <c r="Z871" s="145"/>
      <c r="AA871" s="145">
        <v>12</v>
      </c>
      <c r="AB871" s="145">
        <v>1</v>
      </c>
      <c r="AC871" s="145">
        <v>84</v>
      </c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5"/>
      <c r="AU871" s="145"/>
      <c r="AV871" s="145"/>
      <c r="AW871" s="145"/>
      <c r="AX871" s="145"/>
      <c r="AY871" s="145"/>
      <c r="AZ871" s="155">
        <f>G871</f>
        <v>0</v>
      </c>
      <c r="BA871" s="145"/>
      <c r="BB871" s="145"/>
      <c r="BC871" s="145"/>
      <c r="BD871" s="145"/>
      <c r="BE871" s="145"/>
      <c r="BF871" s="145"/>
      <c r="BG871" s="145"/>
      <c r="BH871" s="145"/>
      <c r="BI871" s="145"/>
      <c r="CA871" s="145">
        <v>12</v>
      </c>
      <c r="CB871" s="145">
        <v>1</v>
      </c>
      <c r="CZ871" s="108">
        <v>1</v>
      </c>
    </row>
    <row r="872" spans="1:104">
      <c r="A872" s="156"/>
      <c r="B872" s="157"/>
      <c r="C872" s="160" t="s">
        <v>705</v>
      </c>
      <c r="D872" s="161"/>
      <c r="E872" s="162">
        <v>19</v>
      </c>
      <c r="F872" s="163"/>
      <c r="G872" s="164"/>
      <c r="H872" s="165"/>
      <c r="I872" s="158"/>
      <c r="J872" s="166"/>
      <c r="K872" s="158"/>
      <c r="M872" s="159" t="s">
        <v>705</v>
      </c>
      <c r="O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145"/>
      <c r="AN872" s="145"/>
      <c r="AO872" s="145"/>
      <c r="AP872" s="145"/>
      <c r="AQ872" s="145"/>
      <c r="AR872" s="145"/>
      <c r="AS872" s="145"/>
      <c r="AT872" s="145"/>
      <c r="AU872" s="145"/>
      <c r="AV872" s="145"/>
      <c r="AW872" s="145"/>
      <c r="AX872" s="145"/>
      <c r="AY872" s="145"/>
      <c r="AZ872" s="145"/>
      <c r="BA872" s="145"/>
      <c r="BB872" s="145"/>
      <c r="BC872" s="145"/>
      <c r="BD872" s="167" t="str">
        <f>C871</f>
        <v xml:space="preserve">Prstenec krytu šachty 62,5x6x12 cm </v>
      </c>
      <c r="BE872" s="145"/>
      <c r="BF872" s="145"/>
      <c r="BG872" s="145"/>
      <c r="BH872" s="145"/>
      <c r="BI872" s="145"/>
    </row>
    <row r="873" spans="1:104">
      <c r="A873" s="146">
        <v>70</v>
      </c>
      <c r="B873" s="147" t="s">
        <v>720</v>
      </c>
      <c r="C873" s="148" t="s">
        <v>721</v>
      </c>
      <c r="D873" s="149" t="s">
        <v>54</v>
      </c>
      <c r="E873" s="150">
        <v>38</v>
      </c>
      <c r="F873" s="151">
        <v>0</v>
      </c>
      <c r="G873" s="152">
        <f>E873*F873</f>
        <v>0</v>
      </c>
      <c r="H873" s="153">
        <v>5.0999999999999997E-2</v>
      </c>
      <c r="I873" s="154">
        <f>E873*H873</f>
        <v>1.9379999999999999</v>
      </c>
      <c r="J873" s="153"/>
      <c r="K873" s="154">
        <f>E873*J873</f>
        <v>0</v>
      </c>
      <c r="O873" s="145"/>
      <c r="Z873" s="145"/>
      <c r="AA873" s="145">
        <v>12</v>
      </c>
      <c r="AB873" s="145">
        <v>1</v>
      </c>
      <c r="AC873" s="145">
        <v>85</v>
      </c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55">
        <f>G873</f>
        <v>0</v>
      </c>
      <c r="BA873" s="145"/>
      <c r="BB873" s="145"/>
      <c r="BC873" s="145"/>
      <c r="BD873" s="145"/>
      <c r="BE873" s="145"/>
      <c r="BF873" s="145"/>
      <c r="BG873" s="145"/>
      <c r="BH873" s="145"/>
      <c r="BI873" s="145"/>
      <c r="CA873" s="145">
        <v>12</v>
      </c>
      <c r="CB873" s="145">
        <v>1</v>
      </c>
      <c r="CZ873" s="108">
        <v>1</v>
      </c>
    </row>
    <row r="874" spans="1:104">
      <c r="A874" s="156"/>
      <c r="B874" s="157"/>
      <c r="C874" s="160" t="s">
        <v>706</v>
      </c>
      <c r="D874" s="161"/>
      <c r="E874" s="162">
        <v>38</v>
      </c>
      <c r="F874" s="163"/>
      <c r="G874" s="164"/>
      <c r="H874" s="165"/>
      <c r="I874" s="158"/>
      <c r="J874" s="166"/>
      <c r="K874" s="158"/>
      <c r="M874" s="159" t="s">
        <v>706</v>
      </c>
      <c r="O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  <c r="BB874" s="145"/>
      <c r="BC874" s="145"/>
      <c r="BD874" s="167" t="str">
        <f>C873</f>
        <v xml:space="preserve">Prstenec krytu šachty 62,5x8x12 cm </v>
      </c>
      <c r="BE874" s="145"/>
      <c r="BF874" s="145"/>
      <c r="BG874" s="145"/>
      <c r="BH874" s="145"/>
      <c r="BI874" s="145"/>
    </row>
    <row r="875" spans="1:104">
      <c r="A875" s="146">
        <v>71</v>
      </c>
      <c r="B875" s="147" t="s">
        <v>722</v>
      </c>
      <c r="C875" s="148" t="s">
        <v>723</v>
      </c>
      <c r="D875" s="149" t="s">
        <v>54</v>
      </c>
      <c r="E875" s="150">
        <v>55</v>
      </c>
      <c r="F875" s="151">
        <v>0</v>
      </c>
      <c r="G875" s="152">
        <f>E875*F875</f>
        <v>0</v>
      </c>
      <c r="H875" s="153">
        <v>6.4000000000000001E-2</v>
      </c>
      <c r="I875" s="154">
        <f>E875*H875</f>
        <v>3.52</v>
      </c>
      <c r="J875" s="153"/>
      <c r="K875" s="154">
        <f>E875*J875</f>
        <v>0</v>
      </c>
      <c r="O875" s="145"/>
      <c r="Z875" s="145"/>
      <c r="AA875" s="145">
        <v>12</v>
      </c>
      <c r="AB875" s="145">
        <v>1</v>
      </c>
      <c r="AC875" s="145">
        <v>86</v>
      </c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145"/>
      <c r="AN875" s="145"/>
      <c r="AO875" s="145"/>
      <c r="AP875" s="145"/>
      <c r="AQ875" s="145"/>
      <c r="AR875" s="145"/>
      <c r="AS875" s="145"/>
      <c r="AT875" s="145"/>
      <c r="AU875" s="145"/>
      <c r="AV875" s="145"/>
      <c r="AW875" s="145"/>
      <c r="AX875" s="145"/>
      <c r="AY875" s="145"/>
      <c r="AZ875" s="155">
        <f>G875</f>
        <v>0</v>
      </c>
      <c r="BA875" s="145"/>
      <c r="BB875" s="145"/>
      <c r="BC875" s="145"/>
      <c r="BD875" s="145"/>
      <c r="BE875" s="145"/>
      <c r="BF875" s="145"/>
      <c r="BG875" s="145"/>
      <c r="BH875" s="145"/>
      <c r="BI875" s="145"/>
      <c r="CA875" s="145">
        <v>12</v>
      </c>
      <c r="CB875" s="145">
        <v>1</v>
      </c>
      <c r="CZ875" s="108">
        <v>1</v>
      </c>
    </row>
    <row r="876" spans="1:104">
      <c r="A876" s="156"/>
      <c r="B876" s="157"/>
      <c r="C876" s="160" t="s">
        <v>707</v>
      </c>
      <c r="D876" s="161"/>
      <c r="E876" s="162">
        <v>55</v>
      </c>
      <c r="F876" s="163"/>
      <c r="G876" s="164"/>
      <c r="H876" s="165"/>
      <c r="I876" s="158"/>
      <c r="J876" s="166"/>
      <c r="K876" s="158"/>
      <c r="M876" s="159" t="s">
        <v>707</v>
      </c>
      <c r="O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5"/>
      <c r="AU876" s="145"/>
      <c r="AV876" s="145"/>
      <c r="AW876" s="145"/>
      <c r="AX876" s="145"/>
      <c r="AY876" s="145"/>
      <c r="AZ876" s="145"/>
      <c r="BA876" s="145"/>
      <c r="BB876" s="145"/>
      <c r="BC876" s="145"/>
      <c r="BD876" s="167" t="str">
        <f>C875</f>
        <v xml:space="preserve">Prstenec krytu šachty 62,5x10x12 cm </v>
      </c>
      <c r="BE876" s="145"/>
      <c r="BF876" s="145"/>
      <c r="BG876" s="145"/>
      <c r="BH876" s="145"/>
      <c r="BI876" s="145"/>
    </row>
    <row r="877" spans="1:104">
      <c r="A877" s="146">
        <v>72</v>
      </c>
      <c r="B877" s="147" t="s">
        <v>724</v>
      </c>
      <c r="C877" s="148" t="s">
        <v>725</v>
      </c>
      <c r="D877" s="149" t="s">
        <v>54</v>
      </c>
      <c r="E877" s="150">
        <v>16</v>
      </c>
      <c r="F877" s="151">
        <v>0</v>
      </c>
      <c r="G877" s="152">
        <f>E877*F877</f>
        <v>0</v>
      </c>
      <c r="H877" s="153">
        <v>6.4000000000000001E-2</v>
      </c>
      <c r="I877" s="154">
        <f>E877*H877</f>
        <v>1.024</v>
      </c>
      <c r="J877" s="153"/>
      <c r="K877" s="154">
        <f>E877*J877</f>
        <v>0</v>
      </c>
      <c r="O877" s="145"/>
      <c r="Z877" s="145"/>
      <c r="AA877" s="145">
        <v>12</v>
      </c>
      <c r="AB877" s="145">
        <v>1</v>
      </c>
      <c r="AC877" s="145">
        <v>87</v>
      </c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55">
        <f>G877</f>
        <v>0</v>
      </c>
      <c r="BA877" s="145"/>
      <c r="BB877" s="145"/>
      <c r="BC877" s="145"/>
      <c r="BD877" s="145"/>
      <c r="BE877" s="145"/>
      <c r="BF877" s="145"/>
      <c r="BG877" s="145"/>
      <c r="BH877" s="145"/>
      <c r="BI877" s="145"/>
      <c r="CA877" s="145">
        <v>12</v>
      </c>
      <c r="CB877" s="145">
        <v>1</v>
      </c>
      <c r="CZ877" s="108">
        <v>1</v>
      </c>
    </row>
    <row r="878" spans="1:104">
      <c r="A878" s="156"/>
      <c r="B878" s="157"/>
      <c r="C878" s="160" t="s">
        <v>710</v>
      </c>
      <c r="D878" s="161"/>
      <c r="E878" s="162">
        <v>16</v>
      </c>
      <c r="F878" s="163"/>
      <c r="G878" s="164"/>
      <c r="H878" s="165"/>
      <c r="I878" s="158"/>
      <c r="J878" s="166"/>
      <c r="K878" s="158"/>
      <c r="M878" s="159" t="s">
        <v>710</v>
      </c>
      <c r="O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145"/>
      <c r="AN878" s="145"/>
      <c r="AO878" s="145"/>
      <c r="AP878" s="145"/>
      <c r="AQ878" s="145"/>
      <c r="AR878" s="145"/>
      <c r="AS878" s="145"/>
      <c r="AT878" s="145"/>
      <c r="AU878" s="145"/>
      <c r="AV878" s="145"/>
      <c r="AW878" s="145"/>
      <c r="AX878" s="145"/>
      <c r="AY878" s="145"/>
      <c r="AZ878" s="145"/>
      <c r="BA878" s="145"/>
      <c r="BB878" s="145"/>
      <c r="BC878" s="145"/>
      <c r="BD878" s="167" t="str">
        <f>C877</f>
        <v xml:space="preserve">Prstenec krytu šachty 62,5x12x12 cm </v>
      </c>
      <c r="BE878" s="145"/>
      <c r="BF878" s="145"/>
      <c r="BG878" s="145"/>
      <c r="BH878" s="145"/>
      <c r="BI878" s="145"/>
    </row>
    <row r="879" spans="1:104">
      <c r="A879" s="168" t="s">
        <v>50</v>
      </c>
      <c r="B879" s="169" t="s">
        <v>700</v>
      </c>
      <c r="C879" s="170" t="s">
        <v>701</v>
      </c>
      <c r="D879" s="171"/>
      <c r="E879" s="172"/>
      <c r="F879" s="172"/>
      <c r="G879" s="173">
        <f>SUM(G857:G878)</f>
        <v>0</v>
      </c>
      <c r="H879" s="174"/>
      <c r="I879" s="173">
        <f>SUM(I857:I878)</f>
        <v>537.91302999999994</v>
      </c>
      <c r="J879" s="175"/>
      <c r="K879" s="173">
        <f>SUM(K857:K878)</f>
        <v>0</v>
      </c>
      <c r="O879" s="145"/>
      <c r="X879" s="176">
        <f>K879</f>
        <v>0</v>
      </c>
      <c r="Y879" s="176">
        <f>I879</f>
        <v>537.91302999999994</v>
      </c>
      <c r="Z879" s="155">
        <f>G879</f>
        <v>0</v>
      </c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145"/>
      <c r="AN879" s="145"/>
      <c r="AO879" s="145"/>
      <c r="AP879" s="145"/>
      <c r="AQ879" s="145"/>
      <c r="AR879" s="145"/>
      <c r="AS879" s="145"/>
      <c r="AT879" s="145"/>
      <c r="AU879" s="145"/>
      <c r="AV879" s="145"/>
      <c r="AW879" s="145"/>
      <c r="AX879" s="145"/>
      <c r="AY879" s="145"/>
      <c r="AZ879" s="145"/>
      <c r="BA879" s="177"/>
      <c r="BB879" s="177"/>
      <c r="BC879" s="177"/>
      <c r="BD879" s="177"/>
      <c r="BE879" s="177"/>
      <c r="BF879" s="177"/>
      <c r="BG879" s="145"/>
      <c r="BH879" s="145"/>
      <c r="BI879" s="145"/>
    </row>
    <row r="880" spans="1:104" ht="14.25" customHeight="1">
      <c r="A880" s="135" t="s">
        <v>46</v>
      </c>
      <c r="B880" s="136" t="s">
        <v>726</v>
      </c>
      <c r="C880" s="137" t="s">
        <v>727</v>
      </c>
      <c r="D880" s="138"/>
      <c r="E880" s="139"/>
      <c r="F880" s="139"/>
      <c r="G880" s="140"/>
      <c r="H880" s="141"/>
      <c r="I880" s="142"/>
      <c r="J880" s="143"/>
      <c r="K880" s="144"/>
      <c r="O880" s="145"/>
    </row>
    <row r="881" spans="1:104">
      <c r="A881" s="146">
        <v>73</v>
      </c>
      <c r="B881" s="147" t="s">
        <v>728</v>
      </c>
      <c r="C881" s="148" t="s">
        <v>729</v>
      </c>
      <c r="D881" s="149" t="s">
        <v>49</v>
      </c>
      <c r="E881" s="150">
        <v>560</v>
      </c>
      <c r="F881" s="151">
        <v>0</v>
      </c>
      <c r="G881" s="152">
        <f>E881*F881</f>
        <v>0</v>
      </c>
      <c r="H881" s="153">
        <v>2.998E-2</v>
      </c>
      <c r="I881" s="154">
        <f>E881*H881</f>
        <v>16.788799999999998</v>
      </c>
      <c r="J881" s="153">
        <v>0</v>
      </c>
      <c r="K881" s="154">
        <f>E881*J881</f>
        <v>0</v>
      </c>
      <c r="O881" s="145"/>
      <c r="Z881" s="145"/>
      <c r="AA881" s="145">
        <v>1</v>
      </c>
      <c r="AB881" s="145">
        <v>1</v>
      </c>
      <c r="AC881" s="145">
        <v>1</v>
      </c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145"/>
      <c r="AN881" s="145"/>
      <c r="AO881" s="145"/>
      <c r="AP881" s="145"/>
      <c r="AQ881" s="145"/>
      <c r="AR881" s="145"/>
      <c r="AS881" s="145"/>
      <c r="AT881" s="145"/>
      <c r="AU881" s="145"/>
      <c r="AV881" s="145"/>
      <c r="AW881" s="145"/>
      <c r="AX881" s="145"/>
      <c r="AY881" s="145"/>
      <c r="AZ881" s="155">
        <f>G881</f>
        <v>0</v>
      </c>
      <c r="BA881" s="145"/>
      <c r="BB881" s="145"/>
      <c r="BC881" s="145"/>
      <c r="BD881" s="145"/>
      <c r="BE881" s="145"/>
      <c r="BF881" s="145"/>
      <c r="BG881" s="145"/>
      <c r="BH881" s="145"/>
      <c r="BI881" s="145"/>
      <c r="CA881" s="145">
        <v>1</v>
      </c>
      <c r="CB881" s="145">
        <v>1</v>
      </c>
      <c r="CZ881" s="108">
        <v>1</v>
      </c>
    </row>
    <row r="882" spans="1:104">
      <c r="A882" s="156"/>
      <c r="B882" s="157"/>
      <c r="C882" s="160" t="s">
        <v>92</v>
      </c>
      <c r="D882" s="161"/>
      <c r="E882" s="162">
        <v>0</v>
      </c>
      <c r="F882" s="163"/>
      <c r="G882" s="164"/>
      <c r="H882" s="165"/>
      <c r="I882" s="158"/>
      <c r="J882" s="166"/>
      <c r="K882" s="158"/>
      <c r="M882" s="159" t="s">
        <v>92</v>
      </c>
      <c r="O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145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  <c r="BB882" s="145"/>
      <c r="BC882" s="145"/>
      <c r="BD882" s="167" t="str">
        <f>C881</f>
        <v xml:space="preserve">Cem stabilizace tl13cm </v>
      </c>
      <c r="BE882" s="145"/>
      <c r="BF882" s="145"/>
      <c r="BG882" s="145"/>
      <c r="BH882" s="145"/>
      <c r="BI882" s="145"/>
    </row>
    <row r="883" spans="1:104">
      <c r="A883" s="156"/>
      <c r="B883" s="157"/>
      <c r="C883" s="160" t="s">
        <v>93</v>
      </c>
      <c r="D883" s="161"/>
      <c r="E883" s="162">
        <v>71</v>
      </c>
      <c r="F883" s="163"/>
      <c r="G883" s="164"/>
      <c r="H883" s="165"/>
      <c r="I883" s="158"/>
      <c r="J883" s="166"/>
      <c r="K883" s="158"/>
      <c r="M883" s="159" t="s">
        <v>93</v>
      </c>
      <c r="O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145"/>
      <c r="AN883" s="145"/>
      <c r="AO883" s="145"/>
      <c r="AP883" s="145"/>
      <c r="AQ883" s="145"/>
      <c r="AR883" s="145"/>
      <c r="AS883" s="145"/>
      <c r="AT883" s="145"/>
      <c r="AU883" s="145"/>
      <c r="AV883" s="145"/>
      <c r="AW883" s="145"/>
      <c r="AX883" s="145"/>
      <c r="AY883" s="145"/>
      <c r="AZ883" s="145"/>
      <c r="BA883" s="145"/>
      <c r="BB883" s="145"/>
      <c r="BC883" s="145"/>
      <c r="BD883" s="167" t="str">
        <f>C882</f>
        <v>silnice II/322:</v>
      </c>
      <c r="BE883" s="145"/>
      <c r="BF883" s="145"/>
      <c r="BG883" s="145"/>
      <c r="BH883" s="145"/>
      <c r="BI883" s="145"/>
    </row>
    <row r="884" spans="1:104">
      <c r="A884" s="156"/>
      <c r="B884" s="157"/>
      <c r="C884" s="160" t="s">
        <v>95</v>
      </c>
      <c r="D884" s="161"/>
      <c r="E884" s="162">
        <v>69.22</v>
      </c>
      <c r="F884" s="163"/>
      <c r="G884" s="164"/>
      <c r="H884" s="165"/>
      <c r="I884" s="158"/>
      <c r="J884" s="166"/>
      <c r="K884" s="158"/>
      <c r="M884" s="159" t="s">
        <v>95</v>
      </c>
      <c r="O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145"/>
      <c r="AN884" s="145"/>
      <c r="AO884" s="145"/>
      <c r="AP884" s="145"/>
      <c r="AQ884" s="145"/>
      <c r="AR884" s="145"/>
      <c r="AS884" s="145"/>
      <c r="AT884" s="145"/>
      <c r="AU884" s="145"/>
      <c r="AV884" s="145"/>
      <c r="AW884" s="145"/>
      <c r="AX884" s="145"/>
      <c r="AY884" s="145"/>
      <c r="AZ884" s="145"/>
      <c r="BA884" s="145"/>
      <c r="BB884" s="145"/>
      <c r="BC884" s="145"/>
      <c r="BD884" s="167" t="str">
        <f>C883</f>
        <v>G2 - D.1.01.14:(70+1)*1</v>
      </c>
      <c r="BE884" s="145"/>
      <c r="BF884" s="145"/>
      <c r="BG884" s="145"/>
      <c r="BH884" s="145"/>
      <c r="BI884" s="145"/>
    </row>
    <row r="885" spans="1:104">
      <c r="A885" s="156"/>
      <c r="B885" s="157"/>
      <c r="C885" s="160" t="s">
        <v>96</v>
      </c>
      <c r="D885" s="161"/>
      <c r="E885" s="162">
        <v>169.78</v>
      </c>
      <c r="F885" s="163"/>
      <c r="G885" s="164"/>
      <c r="H885" s="165"/>
      <c r="I885" s="158"/>
      <c r="J885" s="166"/>
      <c r="K885" s="158"/>
      <c r="M885" s="159" t="s">
        <v>96</v>
      </c>
      <c r="O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145"/>
      <c r="AN885" s="145"/>
      <c r="AO885" s="145"/>
      <c r="AP885" s="145"/>
      <c r="AQ885" s="145"/>
      <c r="AR885" s="145"/>
      <c r="AS885" s="145"/>
      <c r="AT885" s="145"/>
      <c r="AU885" s="145"/>
      <c r="AV885" s="145"/>
      <c r="AW885" s="145"/>
      <c r="AX885" s="145"/>
      <c r="AY885" s="145"/>
      <c r="AZ885" s="145"/>
      <c r="BA885" s="145"/>
      <c r="BB885" s="145"/>
      <c r="BC885" s="145"/>
      <c r="BD885" s="167" t="str">
        <f>C884</f>
        <v>G3 - D.1.01.14:69,22*1</v>
      </c>
      <c r="BE885" s="145"/>
      <c r="BF885" s="145"/>
      <c r="BG885" s="145"/>
      <c r="BH885" s="145"/>
      <c r="BI885" s="145"/>
    </row>
    <row r="886" spans="1:104">
      <c r="A886" s="156"/>
      <c r="B886" s="157"/>
      <c r="C886" s="160" t="s">
        <v>98</v>
      </c>
      <c r="D886" s="161"/>
      <c r="E886" s="162">
        <v>0</v>
      </c>
      <c r="F886" s="163"/>
      <c r="G886" s="164"/>
      <c r="H886" s="165"/>
      <c r="I886" s="158"/>
      <c r="J886" s="166"/>
      <c r="K886" s="158"/>
      <c r="M886" s="159" t="s">
        <v>98</v>
      </c>
      <c r="O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145"/>
      <c r="AN886" s="145"/>
      <c r="AO886" s="145"/>
      <c r="AP886" s="145"/>
      <c r="AQ886" s="145"/>
      <c r="AR886" s="145"/>
      <c r="AS886" s="145"/>
      <c r="AT886" s="145"/>
      <c r="AU886" s="145"/>
      <c r="AV886" s="145"/>
      <c r="AW886" s="145"/>
      <c r="AX886" s="145"/>
      <c r="AY886" s="145"/>
      <c r="AZ886" s="145"/>
      <c r="BA886" s="145"/>
      <c r="BB886" s="145"/>
      <c r="BC886" s="145"/>
      <c r="BD886" s="167" t="str">
        <f>C885</f>
        <v>G6 - D.1.01.15:(168,78+1)*1</v>
      </c>
      <c r="BE886" s="145"/>
      <c r="BF886" s="145"/>
      <c r="BG886" s="145"/>
      <c r="BH886" s="145"/>
      <c r="BI886" s="145"/>
    </row>
    <row r="887" spans="1:104">
      <c r="A887" s="156"/>
      <c r="B887" s="157"/>
      <c r="C887" s="160" t="s">
        <v>99</v>
      </c>
      <c r="D887" s="161"/>
      <c r="E887" s="162">
        <v>165</v>
      </c>
      <c r="F887" s="163"/>
      <c r="G887" s="164"/>
      <c r="H887" s="165"/>
      <c r="I887" s="158"/>
      <c r="J887" s="166"/>
      <c r="K887" s="158"/>
      <c r="M887" s="159" t="s">
        <v>99</v>
      </c>
      <c r="O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145"/>
      <c r="AN887" s="145"/>
      <c r="AO887" s="145"/>
      <c r="AP887" s="145"/>
      <c r="AQ887" s="145"/>
      <c r="AR887" s="145"/>
      <c r="AS887" s="145"/>
      <c r="AT887" s="145"/>
      <c r="AU887" s="145"/>
      <c r="AV887" s="145"/>
      <c r="AW887" s="145"/>
      <c r="AX887" s="145"/>
      <c r="AY887" s="145"/>
      <c r="AZ887" s="145"/>
      <c r="BA887" s="145"/>
      <c r="BB887" s="145"/>
      <c r="BC887" s="145"/>
      <c r="BD887" s="167" t="str">
        <f>C886</f>
        <v>silnice III/32243:</v>
      </c>
      <c r="BE887" s="145"/>
      <c r="BF887" s="145"/>
      <c r="BG887" s="145"/>
      <c r="BH887" s="145"/>
      <c r="BI887" s="145"/>
    </row>
    <row r="888" spans="1:104">
      <c r="A888" s="156"/>
      <c r="B888" s="157"/>
      <c r="C888" s="160" t="s">
        <v>101</v>
      </c>
      <c r="D888" s="161"/>
      <c r="E888" s="162">
        <v>0</v>
      </c>
      <c r="F888" s="163"/>
      <c r="G888" s="164"/>
      <c r="H888" s="165"/>
      <c r="I888" s="158"/>
      <c r="J888" s="166"/>
      <c r="K888" s="158"/>
      <c r="M888" s="159" t="s">
        <v>101</v>
      </c>
      <c r="O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145"/>
      <c r="AN888" s="145"/>
      <c r="AO888" s="145"/>
      <c r="AP888" s="145"/>
      <c r="AQ888" s="145"/>
      <c r="AR888" s="145"/>
      <c r="AS888" s="145"/>
      <c r="AT888" s="145"/>
      <c r="AU888" s="145"/>
      <c r="AV888" s="145"/>
      <c r="AW888" s="145"/>
      <c r="AX888" s="145"/>
      <c r="AY888" s="145"/>
      <c r="AZ888" s="145"/>
      <c r="BA888" s="145"/>
      <c r="BB888" s="145"/>
      <c r="BC888" s="145"/>
      <c r="BD888" s="167" t="str">
        <f>C887</f>
        <v>G2 - D.1.01.14:165*1</v>
      </c>
      <c r="BE888" s="145"/>
      <c r="BF888" s="145"/>
      <c r="BG888" s="145"/>
      <c r="BH888" s="145"/>
      <c r="BI888" s="145"/>
    </row>
    <row r="889" spans="1:104">
      <c r="A889" s="156"/>
      <c r="B889" s="157"/>
      <c r="C889" s="160" t="s">
        <v>102</v>
      </c>
      <c r="D889" s="161"/>
      <c r="E889" s="162">
        <v>80.98</v>
      </c>
      <c r="F889" s="163"/>
      <c r="G889" s="164"/>
      <c r="H889" s="165"/>
      <c r="I889" s="158"/>
      <c r="J889" s="166"/>
      <c r="K889" s="158"/>
      <c r="M889" s="159" t="s">
        <v>102</v>
      </c>
      <c r="O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145"/>
      <c r="AN889" s="145"/>
      <c r="AO889" s="145"/>
      <c r="AP889" s="145"/>
      <c r="AQ889" s="145"/>
      <c r="AR889" s="145"/>
      <c r="AS889" s="145"/>
      <c r="AT889" s="145"/>
      <c r="AU889" s="145"/>
      <c r="AV889" s="145"/>
      <c r="AW889" s="145"/>
      <c r="AX889" s="145"/>
      <c r="AY889" s="145"/>
      <c r="AZ889" s="145"/>
      <c r="BA889" s="145"/>
      <c r="BB889" s="145"/>
      <c r="BC889" s="145"/>
      <c r="BD889" s="167" t="str">
        <f>C888</f>
        <v>silnice III/32245:</v>
      </c>
      <c r="BE889" s="145"/>
      <c r="BF889" s="145"/>
      <c r="BG889" s="145"/>
      <c r="BH889" s="145"/>
      <c r="BI889" s="145"/>
    </row>
    <row r="890" spans="1:104">
      <c r="A890" s="156"/>
      <c r="B890" s="157"/>
      <c r="C890" s="160" t="s">
        <v>103</v>
      </c>
      <c r="D890" s="161"/>
      <c r="E890" s="162">
        <v>4.0199999999999996</v>
      </c>
      <c r="F890" s="163"/>
      <c r="G890" s="164"/>
      <c r="H890" s="165"/>
      <c r="I890" s="158"/>
      <c r="J890" s="166"/>
      <c r="K890" s="158"/>
      <c r="M890" s="159" t="s">
        <v>103</v>
      </c>
      <c r="O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145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  <c r="BC890" s="145"/>
      <c r="BD890" s="167" t="str">
        <f>C889</f>
        <v>G9 - D.1.01.17:80,98*1</v>
      </c>
      <c r="BE890" s="145"/>
      <c r="BF890" s="145"/>
      <c r="BG890" s="145"/>
      <c r="BH890" s="145"/>
      <c r="BI890" s="145"/>
    </row>
    <row r="891" spans="1:104" ht="22.5">
      <c r="A891" s="146">
        <v>74</v>
      </c>
      <c r="B891" s="147" t="s">
        <v>730</v>
      </c>
      <c r="C891" s="148" t="s">
        <v>731</v>
      </c>
      <c r="D891" s="149" t="s">
        <v>49</v>
      </c>
      <c r="E891" s="150">
        <v>250</v>
      </c>
      <c r="F891" s="151">
        <v>0</v>
      </c>
      <c r="G891" s="152">
        <f>E891*F891</f>
        <v>0</v>
      </c>
      <c r="H891" s="153">
        <v>0.38624999999999998</v>
      </c>
      <c r="I891" s="154">
        <f>E891*H891</f>
        <v>96.5625</v>
      </c>
      <c r="J891" s="153">
        <v>0</v>
      </c>
      <c r="K891" s="154">
        <f>E891*J891</f>
        <v>0</v>
      </c>
      <c r="O891" s="145"/>
      <c r="Z891" s="145"/>
      <c r="AA891" s="145">
        <v>1</v>
      </c>
      <c r="AB891" s="145">
        <v>1</v>
      </c>
      <c r="AC891" s="145">
        <v>1</v>
      </c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145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55">
        <f>G891</f>
        <v>0</v>
      </c>
      <c r="BA891" s="145"/>
      <c r="BB891" s="145"/>
      <c r="BC891" s="145"/>
      <c r="BD891" s="145"/>
      <c r="BE891" s="145"/>
      <c r="BF891" s="145"/>
      <c r="BG891" s="145"/>
      <c r="BH891" s="145"/>
      <c r="BI891" s="145"/>
      <c r="CA891" s="145">
        <v>1</v>
      </c>
      <c r="CB891" s="145">
        <v>1</v>
      </c>
      <c r="CZ891" s="108">
        <v>1</v>
      </c>
    </row>
    <row r="892" spans="1:104">
      <c r="A892" s="156"/>
      <c r="B892" s="157"/>
      <c r="C892" s="160" t="s">
        <v>98</v>
      </c>
      <c r="D892" s="161"/>
      <c r="E892" s="162">
        <v>0</v>
      </c>
      <c r="F892" s="163"/>
      <c r="G892" s="164"/>
      <c r="H892" s="165"/>
      <c r="I892" s="158"/>
      <c r="J892" s="166"/>
      <c r="K892" s="158"/>
      <c r="M892" s="159" t="s">
        <v>98</v>
      </c>
      <c r="O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145"/>
      <c r="AN892" s="145"/>
      <c r="AO892" s="145"/>
      <c r="AP892" s="145"/>
      <c r="AQ892" s="145"/>
      <c r="AR892" s="145"/>
      <c r="AS892" s="145"/>
      <c r="AT892" s="145"/>
      <c r="AU892" s="145"/>
      <c r="AV892" s="145"/>
      <c r="AW892" s="145"/>
      <c r="AX892" s="145"/>
      <c r="AY892" s="145"/>
      <c r="AZ892" s="145"/>
      <c r="BA892" s="145"/>
      <c r="BB892" s="145"/>
      <c r="BC892" s="145"/>
      <c r="BD892" s="167" t="str">
        <f>C891</f>
        <v xml:space="preserve">Podklad z kameniva drceného vel.32-63 mm,tl. 20 cm </v>
      </c>
      <c r="BE892" s="145"/>
      <c r="BF892" s="145"/>
      <c r="BG892" s="145"/>
      <c r="BH892" s="145"/>
      <c r="BI892" s="145"/>
    </row>
    <row r="893" spans="1:104">
      <c r="A893" s="156"/>
      <c r="B893" s="157"/>
      <c r="C893" s="160" t="s">
        <v>99</v>
      </c>
      <c r="D893" s="161"/>
      <c r="E893" s="162">
        <v>165</v>
      </c>
      <c r="F893" s="163"/>
      <c r="G893" s="164"/>
      <c r="H893" s="165"/>
      <c r="I893" s="158"/>
      <c r="J893" s="166"/>
      <c r="K893" s="158"/>
      <c r="M893" s="159" t="s">
        <v>99</v>
      </c>
      <c r="O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145"/>
      <c r="AN893" s="145"/>
      <c r="AO893" s="145"/>
      <c r="AP893" s="145"/>
      <c r="AQ893" s="145"/>
      <c r="AR893" s="145"/>
      <c r="AS893" s="145"/>
      <c r="AT893" s="145"/>
      <c r="AU893" s="145"/>
      <c r="AV893" s="145"/>
      <c r="AW893" s="145"/>
      <c r="AX893" s="145"/>
      <c r="AY893" s="145"/>
      <c r="AZ893" s="145"/>
      <c r="BA893" s="145"/>
      <c r="BB893" s="145"/>
      <c r="BC893" s="145"/>
      <c r="BD893" s="167" t="str">
        <f>C892</f>
        <v>silnice III/32243:</v>
      </c>
      <c r="BE893" s="145"/>
      <c r="BF893" s="145"/>
      <c r="BG893" s="145"/>
      <c r="BH893" s="145"/>
      <c r="BI893" s="145"/>
    </row>
    <row r="894" spans="1:104">
      <c r="A894" s="156"/>
      <c r="B894" s="157"/>
      <c r="C894" s="160" t="s">
        <v>101</v>
      </c>
      <c r="D894" s="161"/>
      <c r="E894" s="162">
        <v>0</v>
      </c>
      <c r="F894" s="163"/>
      <c r="G894" s="164"/>
      <c r="H894" s="165"/>
      <c r="I894" s="158"/>
      <c r="J894" s="166"/>
      <c r="K894" s="158"/>
      <c r="M894" s="159" t="s">
        <v>101</v>
      </c>
      <c r="O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145"/>
      <c r="AN894" s="145"/>
      <c r="AO894" s="145"/>
      <c r="AP894" s="145"/>
      <c r="AQ894" s="145"/>
      <c r="AR894" s="145"/>
      <c r="AS894" s="145"/>
      <c r="AT894" s="145"/>
      <c r="AU894" s="145"/>
      <c r="AV894" s="145"/>
      <c r="AW894" s="145"/>
      <c r="AX894" s="145"/>
      <c r="AY894" s="145"/>
      <c r="AZ894" s="145"/>
      <c r="BA894" s="145"/>
      <c r="BB894" s="145"/>
      <c r="BC894" s="145"/>
      <c r="BD894" s="167" t="str">
        <f>C893</f>
        <v>G2 - D.1.01.14:165*1</v>
      </c>
      <c r="BE894" s="145"/>
      <c r="BF894" s="145"/>
      <c r="BG894" s="145"/>
      <c r="BH894" s="145"/>
      <c r="BI894" s="145"/>
    </row>
    <row r="895" spans="1:104">
      <c r="A895" s="156"/>
      <c r="B895" s="157"/>
      <c r="C895" s="160" t="s">
        <v>102</v>
      </c>
      <c r="D895" s="161"/>
      <c r="E895" s="162">
        <v>80.98</v>
      </c>
      <c r="F895" s="163"/>
      <c r="G895" s="164"/>
      <c r="H895" s="165"/>
      <c r="I895" s="158"/>
      <c r="J895" s="166"/>
      <c r="K895" s="158"/>
      <c r="M895" s="159" t="s">
        <v>102</v>
      </c>
      <c r="O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145"/>
      <c r="AN895" s="145"/>
      <c r="AO895" s="145"/>
      <c r="AP895" s="145"/>
      <c r="AQ895" s="145"/>
      <c r="AR895" s="145"/>
      <c r="AS895" s="145"/>
      <c r="AT895" s="145"/>
      <c r="AU895" s="145"/>
      <c r="AV895" s="145"/>
      <c r="AW895" s="145"/>
      <c r="AX895" s="145"/>
      <c r="AY895" s="145"/>
      <c r="AZ895" s="145"/>
      <c r="BA895" s="145"/>
      <c r="BB895" s="145"/>
      <c r="BC895" s="145"/>
      <c r="BD895" s="167" t="str">
        <f>C894</f>
        <v>silnice III/32245:</v>
      </c>
      <c r="BE895" s="145"/>
      <c r="BF895" s="145"/>
      <c r="BG895" s="145"/>
      <c r="BH895" s="145"/>
      <c r="BI895" s="145"/>
    </row>
    <row r="896" spans="1:104">
      <c r="A896" s="156"/>
      <c r="B896" s="157"/>
      <c r="C896" s="160" t="s">
        <v>103</v>
      </c>
      <c r="D896" s="161"/>
      <c r="E896" s="162">
        <v>4.0199999999999996</v>
      </c>
      <c r="F896" s="163"/>
      <c r="G896" s="164"/>
      <c r="H896" s="165"/>
      <c r="I896" s="158"/>
      <c r="J896" s="166"/>
      <c r="K896" s="158"/>
      <c r="M896" s="159" t="s">
        <v>103</v>
      </c>
      <c r="O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145"/>
      <c r="AN896" s="145"/>
      <c r="AO896" s="145"/>
      <c r="AP896" s="145"/>
      <c r="AQ896" s="145"/>
      <c r="AR896" s="145"/>
      <c r="AS896" s="145"/>
      <c r="AT896" s="145"/>
      <c r="AU896" s="145"/>
      <c r="AV896" s="145"/>
      <c r="AW896" s="145"/>
      <c r="AX896" s="145"/>
      <c r="AY896" s="145"/>
      <c r="AZ896" s="145"/>
      <c r="BA896" s="145"/>
      <c r="BB896" s="145"/>
      <c r="BC896" s="145"/>
      <c r="BD896" s="167" t="str">
        <f>C895</f>
        <v>G9 - D.1.01.17:80,98*1</v>
      </c>
      <c r="BE896" s="145"/>
      <c r="BF896" s="145"/>
      <c r="BG896" s="145"/>
      <c r="BH896" s="145"/>
      <c r="BI896" s="145"/>
    </row>
    <row r="897" spans="1:104" ht="22.5">
      <c r="A897" s="146">
        <v>75</v>
      </c>
      <c r="B897" s="147" t="s">
        <v>732</v>
      </c>
      <c r="C897" s="148" t="s">
        <v>733</v>
      </c>
      <c r="D897" s="149" t="s">
        <v>49</v>
      </c>
      <c r="E897" s="150">
        <v>310</v>
      </c>
      <c r="F897" s="151">
        <v>0</v>
      </c>
      <c r="G897" s="152">
        <f>E897*F897</f>
        <v>0</v>
      </c>
      <c r="H897" s="153">
        <v>0.53186</v>
      </c>
      <c r="I897" s="154">
        <f>E897*H897</f>
        <v>164.8766</v>
      </c>
      <c r="J897" s="153">
        <v>0</v>
      </c>
      <c r="K897" s="154">
        <f>E897*J897</f>
        <v>0</v>
      </c>
      <c r="O897" s="145"/>
      <c r="Z897" s="145"/>
      <c r="AA897" s="145">
        <v>1</v>
      </c>
      <c r="AB897" s="145">
        <v>1</v>
      </c>
      <c r="AC897" s="145">
        <v>1</v>
      </c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145"/>
      <c r="AN897" s="145"/>
      <c r="AO897" s="145"/>
      <c r="AP897" s="145"/>
      <c r="AQ897" s="145"/>
      <c r="AR897" s="145"/>
      <c r="AS897" s="145"/>
      <c r="AT897" s="145"/>
      <c r="AU897" s="145"/>
      <c r="AV897" s="145"/>
      <c r="AW897" s="145"/>
      <c r="AX897" s="145"/>
      <c r="AY897" s="145"/>
      <c r="AZ897" s="155">
        <f>G897</f>
        <v>0</v>
      </c>
      <c r="BA897" s="145"/>
      <c r="BB897" s="145"/>
      <c r="BC897" s="145"/>
      <c r="BD897" s="145"/>
      <c r="BE897" s="145"/>
      <c r="BF897" s="145"/>
      <c r="BG897" s="145"/>
      <c r="BH897" s="145"/>
      <c r="BI897" s="145"/>
      <c r="CA897" s="145">
        <v>1</v>
      </c>
      <c r="CB897" s="145">
        <v>1</v>
      </c>
      <c r="CZ897" s="108">
        <v>1</v>
      </c>
    </row>
    <row r="898" spans="1:104">
      <c r="A898" s="156"/>
      <c r="B898" s="157"/>
      <c r="C898" s="160" t="s">
        <v>92</v>
      </c>
      <c r="D898" s="161"/>
      <c r="E898" s="162">
        <v>0</v>
      </c>
      <c r="F898" s="163"/>
      <c r="G898" s="164"/>
      <c r="H898" s="165"/>
      <c r="I898" s="158"/>
      <c r="J898" s="166"/>
      <c r="K898" s="158"/>
      <c r="M898" s="159" t="s">
        <v>92</v>
      </c>
      <c r="O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145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67" t="str">
        <f>C897</f>
        <v xml:space="preserve">Podklad z kam.drceného 32-63 s výplň.kamen. 22 cm </v>
      </c>
      <c r="BE898" s="145"/>
      <c r="BF898" s="145"/>
      <c r="BG898" s="145"/>
      <c r="BH898" s="145"/>
      <c r="BI898" s="145"/>
    </row>
    <row r="899" spans="1:104">
      <c r="A899" s="156"/>
      <c r="B899" s="157"/>
      <c r="C899" s="160" t="s">
        <v>93</v>
      </c>
      <c r="D899" s="161"/>
      <c r="E899" s="162">
        <v>71</v>
      </c>
      <c r="F899" s="163"/>
      <c r="G899" s="164"/>
      <c r="H899" s="165"/>
      <c r="I899" s="158"/>
      <c r="J899" s="166"/>
      <c r="K899" s="158"/>
      <c r="M899" s="159" t="s">
        <v>93</v>
      </c>
      <c r="O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145"/>
      <c r="AN899" s="145"/>
      <c r="AO899" s="145"/>
      <c r="AP899" s="145"/>
      <c r="AQ899" s="145"/>
      <c r="AR899" s="145"/>
      <c r="AS899" s="145"/>
      <c r="AT899" s="145"/>
      <c r="AU899" s="145"/>
      <c r="AV899" s="145"/>
      <c r="AW899" s="145"/>
      <c r="AX899" s="145"/>
      <c r="AY899" s="145"/>
      <c r="AZ899" s="145"/>
      <c r="BA899" s="145"/>
      <c r="BB899" s="145"/>
      <c r="BC899" s="145"/>
      <c r="BD899" s="167" t="str">
        <f>C898</f>
        <v>silnice II/322:</v>
      </c>
      <c r="BE899" s="145"/>
      <c r="BF899" s="145"/>
      <c r="BG899" s="145"/>
      <c r="BH899" s="145"/>
      <c r="BI899" s="145"/>
    </row>
    <row r="900" spans="1:104">
      <c r="A900" s="156"/>
      <c r="B900" s="157"/>
      <c r="C900" s="160" t="s">
        <v>95</v>
      </c>
      <c r="D900" s="161"/>
      <c r="E900" s="162">
        <v>69.22</v>
      </c>
      <c r="F900" s="163"/>
      <c r="G900" s="164"/>
      <c r="H900" s="165"/>
      <c r="I900" s="158"/>
      <c r="J900" s="166"/>
      <c r="K900" s="158"/>
      <c r="M900" s="159" t="s">
        <v>95</v>
      </c>
      <c r="O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145"/>
      <c r="AN900" s="145"/>
      <c r="AO900" s="145"/>
      <c r="AP900" s="145"/>
      <c r="AQ900" s="145"/>
      <c r="AR900" s="145"/>
      <c r="AS900" s="145"/>
      <c r="AT900" s="145"/>
      <c r="AU900" s="145"/>
      <c r="AV900" s="145"/>
      <c r="AW900" s="145"/>
      <c r="AX900" s="145"/>
      <c r="AY900" s="145"/>
      <c r="AZ900" s="145"/>
      <c r="BA900" s="145"/>
      <c r="BB900" s="145"/>
      <c r="BC900" s="145"/>
      <c r="BD900" s="167" t="str">
        <f>C899</f>
        <v>G2 - D.1.01.14:(70+1)*1</v>
      </c>
      <c r="BE900" s="145"/>
      <c r="BF900" s="145"/>
      <c r="BG900" s="145"/>
      <c r="BH900" s="145"/>
      <c r="BI900" s="145"/>
    </row>
    <row r="901" spans="1:104">
      <c r="A901" s="156"/>
      <c r="B901" s="157"/>
      <c r="C901" s="160" t="s">
        <v>96</v>
      </c>
      <c r="D901" s="161"/>
      <c r="E901" s="162">
        <v>169.78</v>
      </c>
      <c r="F901" s="163"/>
      <c r="G901" s="164"/>
      <c r="H901" s="165"/>
      <c r="I901" s="158"/>
      <c r="J901" s="166"/>
      <c r="K901" s="158"/>
      <c r="M901" s="159" t="s">
        <v>96</v>
      </c>
      <c r="O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145"/>
      <c r="AN901" s="145"/>
      <c r="AO901" s="145"/>
      <c r="AP901" s="145"/>
      <c r="AQ901" s="145"/>
      <c r="AR901" s="145"/>
      <c r="AS901" s="145"/>
      <c r="AT901" s="145"/>
      <c r="AU901" s="145"/>
      <c r="AV901" s="145"/>
      <c r="AW901" s="145"/>
      <c r="AX901" s="145"/>
      <c r="AY901" s="145"/>
      <c r="AZ901" s="145"/>
      <c r="BA901" s="145"/>
      <c r="BB901" s="145"/>
      <c r="BC901" s="145"/>
      <c r="BD901" s="167" t="str">
        <f>C900</f>
        <v>G3 - D.1.01.14:69,22*1</v>
      </c>
      <c r="BE901" s="145"/>
      <c r="BF901" s="145"/>
      <c r="BG901" s="145"/>
      <c r="BH901" s="145"/>
      <c r="BI901" s="145"/>
    </row>
    <row r="902" spans="1:104" ht="22.5">
      <c r="A902" s="146">
        <v>76</v>
      </c>
      <c r="B902" s="147" t="s">
        <v>734</v>
      </c>
      <c r="C902" s="148" t="s">
        <v>735</v>
      </c>
      <c r="D902" s="149" t="s">
        <v>49</v>
      </c>
      <c r="E902" s="150">
        <v>928.67</v>
      </c>
      <c r="F902" s="151">
        <v>0</v>
      </c>
      <c r="G902" s="152">
        <f>E902*F902</f>
        <v>0</v>
      </c>
      <c r="H902" s="153">
        <v>0.71643999999999997</v>
      </c>
      <c r="I902" s="154">
        <f>E902*H902</f>
        <v>665.33633479999992</v>
      </c>
      <c r="J902" s="153">
        <v>0</v>
      </c>
      <c r="K902" s="154">
        <f>E902*J902</f>
        <v>0</v>
      </c>
      <c r="O902" s="145"/>
      <c r="Z902" s="145"/>
      <c r="AA902" s="145">
        <v>1</v>
      </c>
      <c r="AB902" s="145">
        <v>1</v>
      </c>
      <c r="AC902" s="145">
        <v>1</v>
      </c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145"/>
      <c r="AN902" s="145"/>
      <c r="AO902" s="145"/>
      <c r="AP902" s="145"/>
      <c r="AQ902" s="145"/>
      <c r="AR902" s="145"/>
      <c r="AS902" s="145"/>
      <c r="AT902" s="145"/>
      <c r="AU902" s="145"/>
      <c r="AV902" s="145"/>
      <c r="AW902" s="145"/>
      <c r="AX902" s="145"/>
      <c r="AY902" s="145"/>
      <c r="AZ902" s="155">
        <f>G902</f>
        <v>0</v>
      </c>
      <c r="BA902" s="145"/>
      <c r="BB902" s="145"/>
      <c r="BC902" s="145"/>
      <c r="BD902" s="145"/>
      <c r="BE902" s="145"/>
      <c r="BF902" s="145"/>
      <c r="BG902" s="145"/>
      <c r="BH902" s="145"/>
      <c r="BI902" s="145"/>
      <c r="CA902" s="145">
        <v>1</v>
      </c>
      <c r="CB902" s="145">
        <v>1</v>
      </c>
      <c r="CZ902" s="108">
        <v>1</v>
      </c>
    </row>
    <row r="903" spans="1:104">
      <c r="A903" s="156"/>
      <c r="B903" s="157"/>
      <c r="C903" s="160" t="s">
        <v>69</v>
      </c>
      <c r="D903" s="161"/>
      <c r="E903" s="162">
        <v>0</v>
      </c>
      <c r="F903" s="163"/>
      <c r="G903" s="164"/>
      <c r="H903" s="165"/>
      <c r="I903" s="158"/>
      <c r="J903" s="166"/>
      <c r="K903" s="158"/>
      <c r="M903" s="159" t="s">
        <v>69</v>
      </c>
      <c r="O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145"/>
      <c r="AN903" s="145"/>
      <c r="AO903" s="145"/>
      <c r="AP903" s="145"/>
      <c r="AQ903" s="145"/>
      <c r="AR903" s="145"/>
      <c r="AS903" s="145"/>
      <c r="AT903" s="145"/>
      <c r="AU903" s="145"/>
      <c r="AV903" s="145"/>
      <c r="AW903" s="145"/>
      <c r="AX903" s="145"/>
      <c r="AY903" s="145"/>
      <c r="AZ903" s="145"/>
      <c r="BA903" s="145"/>
      <c r="BB903" s="145"/>
      <c r="BC903" s="145"/>
      <c r="BD903" s="167" t="str">
        <f>C902</f>
        <v xml:space="preserve">Podklad z kam.drceného 32-63 s výplň.kamen. 30 cm </v>
      </c>
      <c r="BE903" s="145"/>
      <c r="BF903" s="145"/>
      <c r="BG903" s="145"/>
      <c r="BH903" s="145"/>
      <c r="BI903" s="145"/>
    </row>
    <row r="904" spans="1:104">
      <c r="A904" s="156"/>
      <c r="B904" s="157"/>
      <c r="C904" s="160" t="s">
        <v>70</v>
      </c>
      <c r="D904" s="161"/>
      <c r="E904" s="162">
        <v>140.77000000000001</v>
      </c>
      <c r="F904" s="163"/>
      <c r="G904" s="164"/>
      <c r="H904" s="165"/>
      <c r="I904" s="158"/>
      <c r="J904" s="166"/>
      <c r="K904" s="158"/>
      <c r="M904" s="159" t="s">
        <v>70</v>
      </c>
      <c r="O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145"/>
      <c r="AN904" s="145"/>
      <c r="AO904" s="145"/>
      <c r="AP904" s="145"/>
      <c r="AQ904" s="145"/>
      <c r="AR904" s="145"/>
      <c r="AS904" s="145"/>
      <c r="AT904" s="145"/>
      <c r="AU904" s="145"/>
      <c r="AV904" s="145"/>
      <c r="AW904" s="145"/>
      <c r="AX904" s="145"/>
      <c r="AY904" s="145"/>
      <c r="AZ904" s="145"/>
      <c r="BA904" s="145"/>
      <c r="BB904" s="145"/>
      <c r="BC904" s="145"/>
      <c r="BD904" s="167" t="str">
        <f>C903</f>
        <v>místní obslužná komunikace:</v>
      </c>
      <c r="BE904" s="145"/>
      <c r="BF904" s="145"/>
      <c r="BG904" s="145"/>
      <c r="BH904" s="145"/>
      <c r="BI904" s="145"/>
    </row>
    <row r="905" spans="1:104">
      <c r="A905" s="156"/>
      <c r="B905" s="157"/>
      <c r="C905" s="160" t="s">
        <v>72</v>
      </c>
      <c r="D905" s="161"/>
      <c r="E905" s="162">
        <v>134.52000000000001</v>
      </c>
      <c r="F905" s="163"/>
      <c r="G905" s="164"/>
      <c r="H905" s="165"/>
      <c r="I905" s="158"/>
      <c r="J905" s="166"/>
      <c r="K905" s="158"/>
      <c r="M905" s="159" t="s">
        <v>72</v>
      </c>
      <c r="O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145"/>
      <c r="AN905" s="145"/>
      <c r="AO905" s="145"/>
      <c r="AP905" s="145"/>
      <c r="AQ905" s="145"/>
      <c r="AR905" s="145"/>
      <c r="AS905" s="145"/>
      <c r="AT905" s="145"/>
      <c r="AU905" s="145"/>
      <c r="AV905" s="145"/>
      <c r="AW905" s="145"/>
      <c r="AX905" s="145"/>
      <c r="AY905" s="145"/>
      <c r="AZ905" s="145"/>
      <c r="BA905" s="145"/>
      <c r="BB905" s="145"/>
      <c r="BC905" s="145"/>
      <c r="BD905" s="167" t="str">
        <f>C904</f>
        <v>G1 - D.1.01.14:(133,77+1+6)*1</v>
      </c>
      <c r="BE905" s="145"/>
      <c r="BF905" s="145"/>
      <c r="BG905" s="145"/>
      <c r="BH905" s="145"/>
      <c r="BI905" s="145"/>
    </row>
    <row r="906" spans="1:104">
      <c r="A906" s="156"/>
      <c r="B906" s="157"/>
      <c r="C906" s="160" t="s">
        <v>74</v>
      </c>
      <c r="D906" s="161"/>
      <c r="E906" s="162">
        <v>2</v>
      </c>
      <c r="F906" s="163"/>
      <c r="G906" s="164"/>
      <c r="H906" s="165"/>
      <c r="I906" s="158"/>
      <c r="J906" s="166"/>
      <c r="K906" s="158"/>
      <c r="M906" s="159" t="s">
        <v>74</v>
      </c>
      <c r="O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145"/>
      <c r="AN906" s="145"/>
      <c r="AO906" s="145"/>
      <c r="AP906" s="145"/>
      <c r="AQ906" s="145"/>
      <c r="AR906" s="145"/>
      <c r="AS906" s="145"/>
      <c r="AT906" s="145"/>
      <c r="AU906" s="145"/>
      <c r="AV906" s="145"/>
      <c r="AW906" s="145"/>
      <c r="AX906" s="145"/>
      <c r="AY906" s="145"/>
      <c r="AZ906" s="145"/>
      <c r="BA906" s="145"/>
      <c r="BB906" s="145"/>
      <c r="BC906" s="145"/>
      <c r="BD906" s="167" t="str">
        <f>C905</f>
        <v>G5 - D.1.01.15:(144,52+1-11)*1</v>
      </c>
      <c r="BE906" s="145"/>
      <c r="BF906" s="145"/>
      <c r="BG906" s="145"/>
      <c r="BH906" s="145"/>
      <c r="BI906" s="145"/>
    </row>
    <row r="907" spans="1:104">
      <c r="A907" s="156"/>
      <c r="B907" s="157"/>
      <c r="C907" s="160" t="s">
        <v>75</v>
      </c>
      <c r="D907" s="161"/>
      <c r="E907" s="162">
        <v>14</v>
      </c>
      <c r="F907" s="163"/>
      <c r="G907" s="164"/>
      <c r="H907" s="165"/>
      <c r="I907" s="158"/>
      <c r="J907" s="166"/>
      <c r="K907" s="158"/>
      <c r="M907" s="159" t="s">
        <v>75</v>
      </c>
      <c r="O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145"/>
      <c r="AN907" s="145"/>
      <c r="AO907" s="145"/>
      <c r="AP907" s="145"/>
      <c r="AQ907" s="145"/>
      <c r="AR907" s="145"/>
      <c r="AS907" s="145"/>
      <c r="AT907" s="145"/>
      <c r="AU907" s="145"/>
      <c r="AV907" s="145"/>
      <c r="AW907" s="145"/>
      <c r="AX907" s="145"/>
      <c r="AY907" s="145"/>
      <c r="AZ907" s="145"/>
      <c r="BA907" s="145"/>
      <c r="BB907" s="145"/>
      <c r="BC907" s="145"/>
      <c r="BD907" s="167" t="str">
        <f>C906</f>
        <v>rozšíření pro startovací jámy D.1.01.06:2*1</v>
      </c>
      <c r="BE907" s="145"/>
      <c r="BF907" s="145"/>
      <c r="BG907" s="145"/>
      <c r="BH907" s="145"/>
      <c r="BI907" s="145"/>
    </row>
    <row r="908" spans="1:104">
      <c r="A908" s="156"/>
      <c r="B908" s="157"/>
      <c r="C908" s="160" t="s">
        <v>76</v>
      </c>
      <c r="D908" s="161"/>
      <c r="E908" s="162">
        <v>3.72</v>
      </c>
      <c r="F908" s="163"/>
      <c r="G908" s="164"/>
      <c r="H908" s="165"/>
      <c r="I908" s="158"/>
      <c r="J908" s="166"/>
      <c r="K908" s="158"/>
      <c r="M908" s="159" t="s">
        <v>76</v>
      </c>
      <c r="O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145"/>
      <c r="AN908" s="145"/>
      <c r="AO908" s="145"/>
      <c r="AP908" s="145"/>
      <c r="AQ908" s="145"/>
      <c r="AR908" s="145"/>
      <c r="AS908" s="145"/>
      <c r="AT908" s="145"/>
      <c r="AU908" s="145"/>
      <c r="AV908" s="145"/>
      <c r="AW908" s="145"/>
      <c r="AX908" s="145"/>
      <c r="AY908" s="145"/>
      <c r="AZ908" s="145"/>
      <c r="BA908" s="145"/>
      <c r="BB908" s="145"/>
      <c r="BC908" s="145"/>
      <c r="BD908" s="167" t="str">
        <f>C907</f>
        <v>(12+2)*1</v>
      </c>
      <c r="BE908" s="145"/>
      <c r="BF908" s="145"/>
      <c r="BG908" s="145"/>
      <c r="BH908" s="145"/>
      <c r="BI908" s="145"/>
    </row>
    <row r="909" spans="1:104">
      <c r="A909" s="156"/>
      <c r="B909" s="157"/>
      <c r="C909" s="160" t="s">
        <v>77</v>
      </c>
      <c r="D909" s="161"/>
      <c r="E909" s="162">
        <v>11.7</v>
      </c>
      <c r="F909" s="163"/>
      <c r="G909" s="164"/>
      <c r="H909" s="165"/>
      <c r="I909" s="158"/>
      <c r="J909" s="166"/>
      <c r="K909" s="158"/>
      <c r="M909" s="159" t="s">
        <v>77</v>
      </c>
      <c r="O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145"/>
      <c r="AN909" s="145"/>
      <c r="AO909" s="145"/>
      <c r="AP909" s="145"/>
      <c r="AQ909" s="145"/>
      <c r="AR909" s="145"/>
      <c r="AS909" s="145"/>
      <c r="AT909" s="145"/>
      <c r="AU909" s="145"/>
      <c r="AV909" s="145"/>
      <c r="AW909" s="145"/>
      <c r="AX909" s="145"/>
      <c r="AY909" s="145"/>
      <c r="AZ909" s="145"/>
      <c r="BA909" s="145"/>
      <c r="BB909" s="145"/>
      <c r="BC909" s="145"/>
      <c r="BD909" s="167" t="str">
        <f>C908</f>
        <v>G7 - D.1.01.16:3,72*1</v>
      </c>
      <c r="BE909" s="145"/>
      <c r="BF909" s="145"/>
      <c r="BG909" s="145"/>
      <c r="BH909" s="145"/>
      <c r="BI909" s="145"/>
    </row>
    <row r="910" spans="1:104">
      <c r="A910" s="156"/>
      <c r="B910" s="157"/>
      <c r="C910" s="160" t="s">
        <v>78</v>
      </c>
      <c r="D910" s="161"/>
      <c r="E910" s="162">
        <v>7</v>
      </c>
      <c r="F910" s="163"/>
      <c r="G910" s="164"/>
      <c r="H910" s="165"/>
      <c r="I910" s="158"/>
      <c r="J910" s="166"/>
      <c r="K910" s="158"/>
      <c r="M910" s="159" t="s">
        <v>78</v>
      </c>
      <c r="O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145"/>
      <c r="AN910" s="145"/>
      <c r="AO910" s="145"/>
      <c r="AP910" s="145"/>
      <c r="AQ910" s="145"/>
      <c r="AR910" s="145"/>
      <c r="AS910" s="145"/>
      <c r="AT910" s="145"/>
      <c r="AU910" s="145"/>
      <c r="AV910" s="145"/>
      <c r="AW910" s="145"/>
      <c r="AX910" s="145"/>
      <c r="AY910" s="145"/>
      <c r="AZ910" s="145"/>
      <c r="BA910" s="145"/>
      <c r="BB910" s="145"/>
      <c r="BC910" s="145"/>
      <c r="BD910" s="167" t="str">
        <f>C909</f>
        <v>G8 - D.1.01.16:11,7*1</v>
      </c>
      <c r="BE910" s="145"/>
      <c r="BF910" s="145"/>
      <c r="BG910" s="145"/>
      <c r="BH910" s="145"/>
      <c r="BI910" s="145"/>
    </row>
    <row r="911" spans="1:104">
      <c r="A911" s="156"/>
      <c r="B911" s="157"/>
      <c r="C911" s="160" t="s">
        <v>79</v>
      </c>
      <c r="D911" s="161"/>
      <c r="E911" s="162">
        <v>28.17</v>
      </c>
      <c r="F911" s="163"/>
      <c r="G911" s="164"/>
      <c r="H911" s="165"/>
      <c r="I911" s="158"/>
      <c r="J911" s="166"/>
      <c r="K911" s="158"/>
      <c r="M911" s="159" t="s">
        <v>79</v>
      </c>
      <c r="O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145"/>
      <c r="AN911" s="145"/>
      <c r="AO911" s="145"/>
      <c r="AP911" s="145"/>
      <c r="AQ911" s="145"/>
      <c r="AR911" s="145"/>
      <c r="AS911" s="145"/>
      <c r="AT911" s="145"/>
      <c r="AU911" s="145"/>
      <c r="AV911" s="145"/>
      <c r="AW911" s="145"/>
      <c r="AX911" s="145"/>
      <c r="AY911" s="145"/>
      <c r="AZ911" s="145"/>
      <c r="BA911" s="145"/>
      <c r="BB911" s="145"/>
      <c r="BC911" s="145"/>
      <c r="BD911" s="167" t="str">
        <f>C910</f>
        <v>rozšíření pro startovací jámu D.1.01.09:7*1</v>
      </c>
      <c r="BE911" s="145"/>
      <c r="BF911" s="145"/>
      <c r="BG911" s="145"/>
      <c r="BH911" s="145"/>
      <c r="BI911" s="145"/>
    </row>
    <row r="912" spans="1:104">
      <c r="A912" s="156"/>
      <c r="B912" s="157"/>
      <c r="C912" s="160" t="s">
        <v>80</v>
      </c>
      <c r="D912" s="161"/>
      <c r="E912" s="162">
        <v>221.82</v>
      </c>
      <c r="F912" s="163"/>
      <c r="G912" s="164"/>
      <c r="H912" s="165"/>
      <c r="I912" s="158"/>
      <c r="J912" s="166"/>
      <c r="K912" s="158"/>
      <c r="M912" s="159" t="s">
        <v>80</v>
      </c>
      <c r="O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145"/>
      <c r="AN912" s="145"/>
      <c r="AO912" s="145"/>
      <c r="AP912" s="145"/>
      <c r="AQ912" s="145"/>
      <c r="AR912" s="145"/>
      <c r="AS912" s="145"/>
      <c r="AT912" s="145"/>
      <c r="AU912" s="145"/>
      <c r="AV912" s="145"/>
      <c r="AW912" s="145"/>
      <c r="AX912" s="145"/>
      <c r="AY912" s="145"/>
      <c r="AZ912" s="145"/>
      <c r="BA912" s="145"/>
      <c r="BB912" s="145"/>
      <c r="BC912" s="145"/>
      <c r="BD912" s="167" t="str">
        <f>C911</f>
        <v>G9 - D.1.01.17:(27,17+1)*1</v>
      </c>
      <c r="BE912" s="145"/>
      <c r="BF912" s="145"/>
      <c r="BG912" s="145"/>
      <c r="BH912" s="145"/>
      <c r="BI912" s="145"/>
    </row>
    <row r="913" spans="1:104">
      <c r="A913" s="156"/>
      <c r="B913" s="157"/>
      <c r="C913" s="160" t="s">
        <v>82</v>
      </c>
      <c r="D913" s="161"/>
      <c r="E913" s="162">
        <v>0</v>
      </c>
      <c r="F913" s="163"/>
      <c r="G913" s="164"/>
      <c r="H913" s="165"/>
      <c r="I913" s="158"/>
      <c r="J913" s="166"/>
      <c r="K913" s="158"/>
      <c r="M913" s="159" t="s">
        <v>82</v>
      </c>
      <c r="O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145"/>
      <c r="AN913" s="145"/>
      <c r="AO913" s="145"/>
      <c r="AP913" s="145"/>
      <c r="AQ913" s="145"/>
      <c r="AR913" s="145"/>
      <c r="AS913" s="145"/>
      <c r="AT913" s="145"/>
      <c r="AU913" s="145"/>
      <c r="AV913" s="145"/>
      <c r="AW913" s="145"/>
      <c r="AX913" s="145"/>
      <c r="AY913" s="145"/>
      <c r="AZ913" s="145"/>
      <c r="BA913" s="145"/>
      <c r="BB913" s="145"/>
      <c r="BC913" s="145"/>
      <c r="BD913" s="167" t="str">
        <f>C912</f>
        <v>G12 - D.1.01.18:(220,82+1)*1</v>
      </c>
      <c r="BE913" s="145"/>
      <c r="BF913" s="145"/>
      <c r="BG913" s="145"/>
      <c r="BH913" s="145"/>
      <c r="BI913" s="145"/>
    </row>
    <row r="914" spans="1:104">
      <c r="A914" s="156"/>
      <c r="B914" s="157"/>
      <c r="C914" s="160" t="s">
        <v>83</v>
      </c>
      <c r="D914" s="161"/>
      <c r="E914" s="162">
        <v>73.959999999999994</v>
      </c>
      <c r="F914" s="163"/>
      <c r="G914" s="164"/>
      <c r="H914" s="165"/>
      <c r="I914" s="158"/>
      <c r="J914" s="166"/>
      <c r="K914" s="158"/>
      <c r="M914" s="159" t="s">
        <v>83</v>
      </c>
      <c r="O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145"/>
      <c r="AN914" s="145"/>
      <c r="AO914" s="145"/>
      <c r="AP914" s="145"/>
      <c r="AQ914" s="145"/>
      <c r="AR914" s="145"/>
      <c r="AS914" s="145"/>
      <c r="AT914" s="145"/>
      <c r="AU914" s="145"/>
      <c r="AV914" s="145"/>
      <c r="AW914" s="145"/>
      <c r="AX914" s="145"/>
      <c r="AY914" s="145"/>
      <c r="AZ914" s="145"/>
      <c r="BA914" s="145"/>
      <c r="BB914" s="145"/>
      <c r="BC914" s="145"/>
      <c r="BD914" s="167" t="str">
        <f>C913</f>
        <v>štěrkové cesty:</v>
      </c>
      <c r="BE914" s="145"/>
      <c r="BF914" s="145"/>
      <c r="BG914" s="145"/>
      <c r="BH914" s="145"/>
      <c r="BI914" s="145"/>
    </row>
    <row r="915" spans="1:104">
      <c r="A915" s="156"/>
      <c r="B915" s="157"/>
      <c r="C915" s="160" t="s">
        <v>85</v>
      </c>
      <c r="D915" s="161"/>
      <c r="E915" s="162">
        <v>8</v>
      </c>
      <c r="F915" s="163"/>
      <c r="G915" s="164"/>
      <c r="H915" s="165"/>
      <c r="I915" s="158"/>
      <c r="J915" s="166"/>
      <c r="K915" s="158"/>
      <c r="M915" s="159" t="s">
        <v>85</v>
      </c>
      <c r="O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145"/>
      <c r="AN915" s="145"/>
      <c r="AO915" s="145"/>
      <c r="AP915" s="145"/>
      <c r="AQ915" s="145"/>
      <c r="AR915" s="145"/>
      <c r="AS915" s="145"/>
      <c r="AT915" s="145"/>
      <c r="AU915" s="145"/>
      <c r="AV915" s="145"/>
      <c r="AW915" s="145"/>
      <c r="AX915" s="145"/>
      <c r="AY915" s="145"/>
      <c r="AZ915" s="145"/>
      <c r="BA915" s="145"/>
      <c r="BB915" s="145"/>
      <c r="BC915" s="145"/>
      <c r="BD915" s="167" t="str">
        <f>C914</f>
        <v>G4 - D.1.01.15:(72,96+1)*1</v>
      </c>
      <c r="BE915" s="145"/>
      <c r="BF915" s="145"/>
      <c r="BG915" s="145"/>
      <c r="BH915" s="145"/>
      <c r="BI915" s="145"/>
    </row>
    <row r="916" spans="1:104">
      <c r="A916" s="156"/>
      <c r="B916" s="157"/>
      <c r="C916" s="160" t="s">
        <v>86</v>
      </c>
      <c r="D916" s="161"/>
      <c r="E916" s="162">
        <v>183.04</v>
      </c>
      <c r="F916" s="163"/>
      <c r="G916" s="164"/>
      <c r="H916" s="165"/>
      <c r="I916" s="158"/>
      <c r="J916" s="166"/>
      <c r="K916" s="158"/>
      <c r="M916" s="159" t="s">
        <v>86</v>
      </c>
      <c r="O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145"/>
      <c r="AN916" s="145"/>
      <c r="AO916" s="145"/>
      <c r="AP916" s="145"/>
      <c r="AQ916" s="145"/>
      <c r="AR916" s="145"/>
      <c r="AS916" s="145"/>
      <c r="AT916" s="145"/>
      <c r="AU916" s="145"/>
      <c r="AV916" s="145"/>
      <c r="AW916" s="145"/>
      <c r="AX916" s="145"/>
      <c r="AY916" s="145"/>
      <c r="AZ916" s="145"/>
      <c r="BA916" s="145"/>
      <c r="BB916" s="145"/>
      <c r="BC916" s="145"/>
      <c r="BD916" s="167" t="str">
        <f>C915</f>
        <v>pro startovací jámu D.1.01.05:8*1</v>
      </c>
      <c r="BE916" s="145"/>
      <c r="BF916" s="145"/>
      <c r="BG916" s="145"/>
      <c r="BH916" s="145"/>
      <c r="BI916" s="145"/>
    </row>
    <row r="917" spans="1:104">
      <c r="A917" s="156"/>
      <c r="B917" s="157"/>
      <c r="C917" s="160" t="s">
        <v>88</v>
      </c>
      <c r="D917" s="161"/>
      <c r="E917" s="162">
        <v>99.97</v>
      </c>
      <c r="F917" s="163"/>
      <c r="G917" s="164"/>
      <c r="H917" s="165"/>
      <c r="I917" s="158"/>
      <c r="J917" s="166"/>
      <c r="K917" s="158"/>
      <c r="M917" s="159" t="s">
        <v>88</v>
      </c>
      <c r="O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145"/>
      <c r="AN917" s="145"/>
      <c r="AO917" s="145"/>
      <c r="AP917" s="145"/>
      <c r="AQ917" s="145"/>
      <c r="AR917" s="145"/>
      <c r="AS917" s="145"/>
      <c r="AT917" s="145"/>
      <c r="AU917" s="145"/>
      <c r="AV917" s="145"/>
      <c r="AW917" s="145"/>
      <c r="AX917" s="145"/>
      <c r="AY917" s="145"/>
      <c r="AZ917" s="145"/>
      <c r="BA917" s="145"/>
      <c r="BB917" s="145"/>
      <c r="BC917" s="145"/>
      <c r="BD917" s="167" t="str">
        <f>C916</f>
        <v>G8 - D.1.01.16:(182,04+1)*1</v>
      </c>
      <c r="BE917" s="145"/>
      <c r="BF917" s="145"/>
      <c r="BG917" s="145"/>
      <c r="BH917" s="145"/>
      <c r="BI917" s="145"/>
    </row>
    <row r="918" spans="1:104" ht="22.5">
      <c r="A918" s="146">
        <v>77</v>
      </c>
      <c r="B918" s="147" t="s">
        <v>736</v>
      </c>
      <c r="C918" s="148" t="s">
        <v>737</v>
      </c>
      <c r="D918" s="149" t="s">
        <v>49</v>
      </c>
      <c r="E918" s="150">
        <v>149.57</v>
      </c>
      <c r="F918" s="151">
        <v>0</v>
      </c>
      <c r="G918" s="152">
        <f>E918*F918</f>
        <v>0</v>
      </c>
      <c r="H918" s="153">
        <v>0.441</v>
      </c>
      <c r="I918" s="154">
        <f>E918*H918</f>
        <v>65.960369999999998</v>
      </c>
      <c r="J918" s="153">
        <v>0</v>
      </c>
      <c r="K918" s="154">
        <f>E918*J918</f>
        <v>0</v>
      </c>
      <c r="O918" s="145"/>
      <c r="Z918" s="145"/>
      <c r="AA918" s="145">
        <v>1</v>
      </c>
      <c r="AB918" s="145">
        <v>1</v>
      </c>
      <c r="AC918" s="145">
        <v>1</v>
      </c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145"/>
      <c r="AN918" s="145"/>
      <c r="AO918" s="145"/>
      <c r="AP918" s="145"/>
      <c r="AQ918" s="145"/>
      <c r="AR918" s="145"/>
      <c r="AS918" s="145"/>
      <c r="AT918" s="145"/>
      <c r="AU918" s="145"/>
      <c r="AV918" s="145"/>
      <c r="AW918" s="145"/>
      <c r="AX918" s="145"/>
      <c r="AY918" s="145"/>
      <c r="AZ918" s="155">
        <f>G918</f>
        <v>0</v>
      </c>
      <c r="BA918" s="145"/>
      <c r="BB918" s="145"/>
      <c r="BC918" s="145"/>
      <c r="BD918" s="145"/>
      <c r="BE918" s="145"/>
      <c r="BF918" s="145"/>
      <c r="BG918" s="145"/>
      <c r="BH918" s="145"/>
      <c r="BI918" s="145"/>
      <c r="CA918" s="145">
        <v>1</v>
      </c>
      <c r="CB918" s="145">
        <v>1</v>
      </c>
      <c r="CZ918" s="108">
        <v>1</v>
      </c>
    </row>
    <row r="919" spans="1:104">
      <c r="A919" s="156"/>
      <c r="B919" s="157"/>
      <c r="C919" s="160" t="s">
        <v>110</v>
      </c>
      <c r="D919" s="161"/>
      <c r="E919" s="162">
        <v>0</v>
      </c>
      <c r="F919" s="163"/>
      <c r="G919" s="164"/>
      <c r="H919" s="165"/>
      <c r="I919" s="158"/>
      <c r="J919" s="166"/>
      <c r="K919" s="158"/>
      <c r="M919" s="159" t="s">
        <v>110</v>
      </c>
      <c r="O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145"/>
      <c r="AN919" s="145"/>
      <c r="AO919" s="145"/>
      <c r="AP919" s="145"/>
      <c r="AQ919" s="145"/>
      <c r="AR919" s="145"/>
      <c r="AS919" s="145"/>
      <c r="AT919" s="145"/>
      <c r="AU919" s="145"/>
      <c r="AV919" s="145"/>
      <c r="AW919" s="145"/>
      <c r="AX919" s="145"/>
      <c r="AY919" s="145"/>
      <c r="AZ919" s="145"/>
      <c r="BA919" s="145"/>
      <c r="BB919" s="145"/>
      <c r="BC919" s="145"/>
      <c r="BD919" s="167" t="str">
        <f>C918</f>
        <v xml:space="preserve">Podklad ze štěrkodrti po zhutnění tloušťky 20 cm </v>
      </c>
      <c r="BE919" s="145"/>
      <c r="BF919" s="145"/>
      <c r="BG919" s="145"/>
      <c r="BH919" s="145"/>
      <c r="BI919" s="145"/>
    </row>
    <row r="920" spans="1:104">
      <c r="A920" s="156"/>
      <c r="B920" s="157"/>
      <c r="C920" s="160" t="s">
        <v>111</v>
      </c>
      <c r="D920" s="161"/>
      <c r="E920" s="162">
        <v>11.5</v>
      </c>
      <c r="F920" s="163"/>
      <c r="G920" s="164"/>
      <c r="H920" s="165"/>
      <c r="I920" s="158"/>
      <c r="J920" s="166"/>
      <c r="K920" s="158"/>
      <c r="M920" s="159" t="s">
        <v>111</v>
      </c>
      <c r="O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145"/>
      <c r="AN920" s="145"/>
      <c r="AO920" s="145"/>
      <c r="AP920" s="145"/>
      <c r="AQ920" s="145"/>
      <c r="AR920" s="145"/>
      <c r="AS920" s="145"/>
      <c r="AT920" s="145"/>
      <c r="AU920" s="145"/>
      <c r="AV920" s="145"/>
      <c r="AW920" s="145"/>
      <c r="AX920" s="145"/>
      <c r="AY920" s="145"/>
      <c r="AZ920" s="145"/>
      <c r="BA920" s="145"/>
      <c r="BB920" s="145"/>
      <c r="BC920" s="145"/>
      <c r="BD920" s="167" t="str">
        <f>C919</f>
        <v>chodníky a betonové plochy:</v>
      </c>
      <c r="BE920" s="145"/>
      <c r="BF920" s="145"/>
      <c r="BG920" s="145"/>
      <c r="BH920" s="145"/>
      <c r="BI920" s="145"/>
    </row>
    <row r="921" spans="1:104">
      <c r="A921" s="156"/>
      <c r="B921" s="157"/>
      <c r="C921" s="160" t="s">
        <v>112</v>
      </c>
      <c r="D921" s="161"/>
      <c r="E921" s="162">
        <v>34.07</v>
      </c>
      <c r="F921" s="163"/>
      <c r="G921" s="164"/>
      <c r="H921" s="165"/>
      <c r="I921" s="158"/>
      <c r="J921" s="166"/>
      <c r="K921" s="158"/>
      <c r="M921" s="159" t="s">
        <v>112</v>
      </c>
      <c r="O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145"/>
      <c r="AN921" s="145"/>
      <c r="AO921" s="145"/>
      <c r="AP921" s="145"/>
      <c r="AQ921" s="145"/>
      <c r="AR921" s="145"/>
      <c r="AS921" s="145"/>
      <c r="AT921" s="145"/>
      <c r="AU921" s="145"/>
      <c r="AV921" s="145"/>
      <c r="AW921" s="145"/>
      <c r="AX921" s="145"/>
      <c r="AY921" s="145"/>
      <c r="AZ921" s="145"/>
      <c r="BA921" s="145"/>
      <c r="BB921" s="145"/>
      <c r="BC921" s="145"/>
      <c r="BD921" s="167" t="str">
        <f>C920</f>
        <v>G3 - D.1.01.14:(6,5+5)*1</v>
      </c>
      <c r="BE921" s="145"/>
      <c r="BF921" s="145"/>
      <c r="BG921" s="145"/>
      <c r="BH921" s="145"/>
      <c r="BI921" s="145"/>
    </row>
    <row r="922" spans="1:104">
      <c r="A922" s="156"/>
      <c r="B922" s="157"/>
      <c r="C922" s="160" t="s">
        <v>113</v>
      </c>
      <c r="D922" s="161"/>
      <c r="E922" s="162">
        <v>60</v>
      </c>
      <c r="F922" s="163"/>
      <c r="G922" s="164"/>
      <c r="H922" s="165"/>
      <c r="I922" s="158"/>
      <c r="J922" s="166"/>
      <c r="K922" s="158"/>
      <c r="M922" s="159" t="s">
        <v>113</v>
      </c>
      <c r="O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145"/>
      <c r="AN922" s="145"/>
      <c r="AO922" s="145"/>
      <c r="AP922" s="145"/>
      <c r="AQ922" s="145"/>
      <c r="AR922" s="145"/>
      <c r="AS922" s="145"/>
      <c r="AT922" s="145"/>
      <c r="AU922" s="145"/>
      <c r="AV922" s="145"/>
      <c r="AW922" s="145"/>
      <c r="AX922" s="145"/>
      <c r="AY922" s="145"/>
      <c r="AZ922" s="145"/>
      <c r="BA922" s="145"/>
      <c r="BB922" s="145"/>
      <c r="BC922" s="145"/>
      <c r="BD922" s="167" t="str">
        <f>C921</f>
        <v>G11 - D.1.01.18:(5,91+27,16+1)*1</v>
      </c>
      <c r="BE922" s="145"/>
      <c r="BF922" s="145"/>
      <c r="BG922" s="145"/>
      <c r="BH922" s="145"/>
      <c r="BI922" s="145"/>
    </row>
    <row r="923" spans="1:104">
      <c r="A923" s="156"/>
      <c r="B923" s="157"/>
      <c r="C923" s="160" t="s">
        <v>57</v>
      </c>
      <c r="D923" s="161"/>
      <c r="E923" s="162">
        <v>6</v>
      </c>
      <c r="F923" s="163"/>
      <c r="G923" s="164"/>
      <c r="H923" s="165"/>
      <c r="I923" s="158"/>
      <c r="J923" s="166"/>
      <c r="K923" s="158"/>
      <c r="M923" s="159" t="s">
        <v>57</v>
      </c>
      <c r="O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145"/>
      <c r="AN923" s="145"/>
      <c r="AO923" s="145"/>
      <c r="AP923" s="145"/>
      <c r="AQ923" s="145"/>
      <c r="AR923" s="145"/>
      <c r="AS923" s="145"/>
      <c r="AT923" s="145"/>
      <c r="AU923" s="145"/>
      <c r="AV923" s="145"/>
      <c r="AW923" s="145"/>
      <c r="AX923" s="145"/>
      <c r="AY923" s="145"/>
      <c r="AZ923" s="145"/>
      <c r="BA923" s="145"/>
      <c r="BB923" s="145"/>
      <c r="BC923" s="145"/>
      <c r="BD923" s="167" t="str">
        <f>C922</f>
        <v>G9 - D.1.01.17 vjezdy:(12*5)*1</v>
      </c>
      <c r="BE923" s="145"/>
      <c r="BF923" s="145"/>
      <c r="BG923" s="145"/>
      <c r="BH923" s="145"/>
      <c r="BI923" s="145"/>
    </row>
    <row r="924" spans="1:104">
      <c r="A924" s="156"/>
      <c r="B924" s="157"/>
      <c r="C924" s="160" t="s">
        <v>58</v>
      </c>
      <c r="D924" s="161"/>
      <c r="E924" s="162">
        <v>33</v>
      </c>
      <c r="F924" s="163"/>
      <c r="G924" s="164"/>
      <c r="H924" s="165"/>
      <c r="I924" s="158"/>
      <c r="J924" s="166"/>
      <c r="K924" s="158"/>
      <c r="M924" s="159" t="s">
        <v>58</v>
      </c>
      <c r="O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145"/>
      <c r="AN924" s="145"/>
      <c r="AO924" s="145"/>
      <c r="AP924" s="145"/>
      <c r="AQ924" s="145"/>
      <c r="AR924" s="145"/>
      <c r="AS924" s="145"/>
      <c r="AT924" s="145"/>
      <c r="AU924" s="145"/>
      <c r="AV924" s="145"/>
      <c r="AW924" s="145"/>
      <c r="AX924" s="145"/>
      <c r="AY924" s="145"/>
      <c r="AZ924" s="145"/>
      <c r="BA924" s="145"/>
      <c r="BB924" s="145"/>
      <c r="BC924" s="145"/>
      <c r="BD924" s="167" t="str">
        <f>C923</f>
        <v>G6 - D1.01.07:2*3</v>
      </c>
      <c r="BE924" s="145"/>
      <c r="BF924" s="145"/>
      <c r="BG924" s="145"/>
      <c r="BH924" s="145"/>
      <c r="BI924" s="145"/>
    </row>
    <row r="925" spans="1:104">
      <c r="A925" s="156"/>
      <c r="B925" s="157"/>
      <c r="C925" s="160" t="s">
        <v>66</v>
      </c>
      <c r="D925" s="161"/>
      <c r="E925" s="162">
        <v>5</v>
      </c>
      <c r="F925" s="163"/>
      <c r="G925" s="164"/>
      <c r="H925" s="165"/>
      <c r="I925" s="158"/>
      <c r="J925" s="166"/>
      <c r="K925" s="158"/>
      <c r="M925" s="159" t="s">
        <v>66</v>
      </c>
      <c r="O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145"/>
      <c r="AN925" s="145"/>
      <c r="AO925" s="145"/>
      <c r="AP925" s="145"/>
      <c r="AQ925" s="145"/>
      <c r="AR925" s="145"/>
      <c r="AS925" s="145"/>
      <c r="AT925" s="145"/>
      <c r="AU925" s="145"/>
      <c r="AV925" s="145"/>
      <c r="AW925" s="145"/>
      <c r="AX925" s="145"/>
      <c r="AY925" s="145"/>
      <c r="AZ925" s="145"/>
      <c r="BA925" s="145"/>
      <c r="BB925" s="145"/>
      <c r="BC925" s="145"/>
      <c r="BD925" s="167" t="str">
        <f>C924</f>
        <v>G9 - D.1.01.10:1,5*22</v>
      </c>
      <c r="BE925" s="145"/>
      <c r="BF925" s="145"/>
      <c r="BG925" s="145"/>
      <c r="BH925" s="145"/>
      <c r="BI925" s="145"/>
    </row>
    <row r="926" spans="1:104" ht="22.5">
      <c r="A926" s="146">
        <v>78</v>
      </c>
      <c r="B926" s="147" t="s">
        <v>738</v>
      </c>
      <c r="C926" s="148" t="s">
        <v>739</v>
      </c>
      <c r="D926" s="149" t="s">
        <v>49</v>
      </c>
      <c r="E926" s="150">
        <v>310</v>
      </c>
      <c r="F926" s="151">
        <v>0</v>
      </c>
      <c r="G926" s="152">
        <f>E926*F926</f>
        <v>0</v>
      </c>
      <c r="H926" s="153">
        <v>0.10339</v>
      </c>
      <c r="I926" s="154">
        <f>E926*H926</f>
        <v>32.050899999999999</v>
      </c>
      <c r="J926" s="153">
        <v>0</v>
      </c>
      <c r="K926" s="154">
        <f>E926*J926</f>
        <v>0</v>
      </c>
      <c r="O926" s="145"/>
      <c r="Z926" s="145"/>
      <c r="AA926" s="145">
        <v>1</v>
      </c>
      <c r="AB926" s="145">
        <v>1</v>
      </c>
      <c r="AC926" s="145">
        <v>1</v>
      </c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45"/>
      <c r="AV926" s="145"/>
      <c r="AW926" s="145"/>
      <c r="AX926" s="145"/>
      <c r="AY926" s="145"/>
      <c r="AZ926" s="155">
        <f>G926</f>
        <v>0</v>
      </c>
      <c r="BA926" s="145"/>
      <c r="BB926" s="145"/>
      <c r="BC926" s="145"/>
      <c r="BD926" s="145"/>
      <c r="BE926" s="145"/>
      <c r="BF926" s="145"/>
      <c r="BG926" s="145"/>
      <c r="BH926" s="145"/>
      <c r="BI926" s="145"/>
      <c r="CA926" s="145">
        <v>1</v>
      </c>
      <c r="CB926" s="145">
        <v>1</v>
      </c>
      <c r="CZ926" s="108">
        <v>1</v>
      </c>
    </row>
    <row r="927" spans="1:104" ht="25.5">
      <c r="A927" s="156"/>
      <c r="B927" s="157"/>
      <c r="C927" s="160" t="s">
        <v>92</v>
      </c>
      <c r="D927" s="161"/>
      <c r="E927" s="162">
        <v>0</v>
      </c>
      <c r="F927" s="163"/>
      <c r="G927" s="164"/>
      <c r="H927" s="165"/>
      <c r="I927" s="158"/>
      <c r="J927" s="166"/>
      <c r="K927" s="158"/>
      <c r="M927" s="159" t="s">
        <v>92</v>
      </c>
      <c r="O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145"/>
      <c r="AN927" s="145"/>
      <c r="AO927" s="145"/>
      <c r="AP927" s="145"/>
      <c r="AQ927" s="145"/>
      <c r="AR927" s="145"/>
      <c r="AS927" s="145"/>
      <c r="AT927" s="145"/>
      <c r="AU927" s="145"/>
      <c r="AV927" s="145"/>
      <c r="AW927" s="145"/>
      <c r="AX927" s="145"/>
      <c r="AY927" s="145"/>
      <c r="AZ927" s="145"/>
      <c r="BA927" s="145"/>
      <c r="BB927" s="145"/>
      <c r="BC927" s="145"/>
      <c r="BD927" s="167" t="str">
        <f>C926</f>
        <v>Podklad kamen. obal.asfaltem tř. 2 do 3 m, tl.4 cm provizorní oprava povrchu II/322</v>
      </c>
      <c r="BE927" s="145"/>
      <c r="BF927" s="145"/>
      <c r="BG927" s="145"/>
      <c r="BH927" s="145"/>
      <c r="BI927" s="145"/>
    </row>
    <row r="928" spans="1:104">
      <c r="A928" s="156"/>
      <c r="B928" s="157"/>
      <c r="C928" s="160" t="s">
        <v>93</v>
      </c>
      <c r="D928" s="161"/>
      <c r="E928" s="162">
        <v>71</v>
      </c>
      <c r="F928" s="163"/>
      <c r="G928" s="164"/>
      <c r="H928" s="165"/>
      <c r="I928" s="158"/>
      <c r="J928" s="166"/>
      <c r="K928" s="158"/>
      <c r="M928" s="159" t="s">
        <v>93</v>
      </c>
      <c r="O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145"/>
      <c r="AN928" s="145"/>
      <c r="AO928" s="145"/>
      <c r="AP928" s="145"/>
      <c r="AQ928" s="145"/>
      <c r="AR928" s="145"/>
      <c r="AS928" s="145"/>
      <c r="AT928" s="145"/>
      <c r="AU928" s="145"/>
      <c r="AV928" s="145"/>
      <c r="AW928" s="145"/>
      <c r="AX928" s="145"/>
      <c r="AY928" s="145"/>
      <c r="AZ928" s="145"/>
      <c r="BA928" s="145"/>
      <c r="BB928" s="145"/>
      <c r="BC928" s="145"/>
      <c r="BD928" s="167" t="str">
        <f>C927</f>
        <v>silnice II/322:</v>
      </c>
      <c r="BE928" s="145"/>
      <c r="BF928" s="145"/>
      <c r="BG928" s="145"/>
      <c r="BH928" s="145"/>
      <c r="BI928" s="145"/>
    </row>
    <row r="929" spans="1:104">
      <c r="A929" s="156"/>
      <c r="B929" s="157"/>
      <c r="C929" s="160" t="s">
        <v>95</v>
      </c>
      <c r="D929" s="161"/>
      <c r="E929" s="162">
        <v>69.22</v>
      </c>
      <c r="F929" s="163"/>
      <c r="G929" s="164"/>
      <c r="H929" s="165"/>
      <c r="I929" s="158"/>
      <c r="J929" s="166"/>
      <c r="K929" s="158"/>
      <c r="M929" s="159" t="s">
        <v>95</v>
      </c>
      <c r="O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45"/>
      <c r="AV929" s="145"/>
      <c r="AW929" s="145"/>
      <c r="AX929" s="145"/>
      <c r="AY929" s="145"/>
      <c r="AZ929" s="145"/>
      <c r="BA929" s="145"/>
      <c r="BB929" s="145"/>
      <c r="BC929" s="145"/>
      <c r="BD929" s="167" t="str">
        <f>C928</f>
        <v>G2 - D.1.01.14:(70+1)*1</v>
      </c>
      <c r="BE929" s="145"/>
      <c r="BF929" s="145"/>
      <c r="BG929" s="145"/>
      <c r="BH929" s="145"/>
      <c r="BI929" s="145"/>
    </row>
    <row r="930" spans="1:104">
      <c r="A930" s="156"/>
      <c r="B930" s="157"/>
      <c r="C930" s="160" t="s">
        <v>96</v>
      </c>
      <c r="D930" s="161"/>
      <c r="E930" s="162">
        <v>169.78</v>
      </c>
      <c r="F930" s="163"/>
      <c r="G930" s="164"/>
      <c r="H930" s="165"/>
      <c r="I930" s="158"/>
      <c r="J930" s="166"/>
      <c r="K930" s="158"/>
      <c r="M930" s="159" t="s">
        <v>96</v>
      </c>
      <c r="O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45"/>
      <c r="AV930" s="145"/>
      <c r="AW930" s="145"/>
      <c r="AX930" s="145"/>
      <c r="AY930" s="145"/>
      <c r="AZ930" s="145"/>
      <c r="BA930" s="145"/>
      <c r="BB930" s="145"/>
      <c r="BC930" s="145"/>
      <c r="BD930" s="167" t="str">
        <f>C929</f>
        <v>G3 - D.1.01.14:69,22*1</v>
      </c>
      <c r="BE930" s="145"/>
      <c r="BF930" s="145"/>
      <c r="BG930" s="145"/>
      <c r="BH930" s="145"/>
      <c r="BI930" s="145"/>
    </row>
    <row r="931" spans="1:104" ht="22.5">
      <c r="A931" s="146">
        <v>79</v>
      </c>
      <c r="B931" s="147" t="s">
        <v>740</v>
      </c>
      <c r="C931" s="148" t="s">
        <v>741</v>
      </c>
      <c r="D931" s="149" t="s">
        <v>49</v>
      </c>
      <c r="E931" s="150">
        <v>310</v>
      </c>
      <c r="F931" s="151">
        <v>0</v>
      </c>
      <c r="G931" s="152">
        <f>E931*F931</f>
        <v>0</v>
      </c>
      <c r="H931" s="153">
        <v>0.13188</v>
      </c>
      <c r="I931" s="154">
        <f>E931*H931</f>
        <v>40.882799999999996</v>
      </c>
      <c r="J931" s="153">
        <v>0</v>
      </c>
      <c r="K931" s="154">
        <f>E931*J931</f>
        <v>0</v>
      </c>
      <c r="O931" s="145"/>
      <c r="Z931" s="145"/>
      <c r="AA931" s="145">
        <v>1</v>
      </c>
      <c r="AB931" s="145">
        <v>1</v>
      </c>
      <c r="AC931" s="145">
        <v>1</v>
      </c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145"/>
      <c r="AN931" s="145"/>
      <c r="AO931" s="145"/>
      <c r="AP931" s="145"/>
      <c r="AQ931" s="145"/>
      <c r="AR931" s="145"/>
      <c r="AS931" s="145"/>
      <c r="AT931" s="145"/>
      <c r="AU931" s="145"/>
      <c r="AV931" s="145"/>
      <c r="AW931" s="145"/>
      <c r="AX931" s="145"/>
      <c r="AY931" s="145"/>
      <c r="AZ931" s="155">
        <f>G931</f>
        <v>0</v>
      </c>
      <c r="BA931" s="145"/>
      <c r="BB931" s="145"/>
      <c r="BC931" s="145"/>
      <c r="BD931" s="145"/>
      <c r="BE931" s="145"/>
      <c r="BF931" s="145"/>
      <c r="BG931" s="145"/>
      <c r="BH931" s="145"/>
      <c r="BI931" s="145"/>
      <c r="CA931" s="145">
        <v>1</v>
      </c>
      <c r="CB931" s="145">
        <v>1</v>
      </c>
      <c r="CZ931" s="108">
        <v>1</v>
      </c>
    </row>
    <row r="932" spans="1:104">
      <c r="A932" s="156"/>
      <c r="B932" s="157"/>
      <c r="C932" s="160" t="s">
        <v>92</v>
      </c>
      <c r="D932" s="161"/>
      <c r="E932" s="162">
        <v>0</v>
      </c>
      <c r="F932" s="163"/>
      <c r="G932" s="164"/>
      <c r="H932" s="165"/>
      <c r="I932" s="158"/>
      <c r="J932" s="166"/>
      <c r="K932" s="158"/>
      <c r="M932" s="159" t="s">
        <v>92</v>
      </c>
      <c r="O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145"/>
      <c r="AN932" s="145"/>
      <c r="AO932" s="145"/>
      <c r="AP932" s="145"/>
      <c r="AQ932" s="145"/>
      <c r="AR932" s="145"/>
      <c r="AS932" s="145"/>
      <c r="AT932" s="145"/>
      <c r="AU932" s="145"/>
      <c r="AV932" s="145"/>
      <c r="AW932" s="145"/>
      <c r="AX932" s="145"/>
      <c r="AY932" s="145"/>
      <c r="AZ932" s="145"/>
      <c r="BA932" s="145"/>
      <c r="BB932" s="145"/>
      <c r="BC932" s="145"/>
      <c r="BD932" s="167" t="str">
        <f>C931</f>
        <v xml:space="preserve">Podklad z obal kamen. ACP 16+, š. do 3 m, tl. 5 cm </v>
      </c>
      <c r="BE932" s="145"/>
      <c r="BF932" s="145"/>
      <c r="BG932" s="145"/>
      <c r="BH932" s="145"/>
      <c r="BI932" s="145"/>
    </row>
    <row r="933" spans="1:104">
      <c r="A933" s="156"/>
      <c r="B933" s="157"/>
      <c r="C933" s="160" t="s">
        <v>93</v>
      </c>
      <c r="D933" s="161"/>
      <c r="E933" s="162">
        <v>71</v>
      </c>
      <c r="F933" s="163"/>
      <c r="G933" s="164"/>
      <c r="H933" s="165"/>
      <c r="I933" s="158"/>
      <c r="J933" s="166"/>
      <c r="K933" s="158"/>
      <c r="M933" s="159" t="s">
        <v>93</v>
      </c>
      <c r="O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145"/>
      <c r="AN933" s="145"/>
      <c r="AO933" s="145"/>
      <c r="AP933" s="145"/>
      <c r="AQ933" s="145"/>
      <c r="AR933" s="145"/>
      <c r="AS933" s="145"/>
      <c r="AT933" s="145"/>
      <c r="AU933" s="145"/>
      <c r="AV933" s="145"/>
      <c r="AW933" s="145"/>
      <c r="AX933" s="145"/>
      <c r="AY933" s="145"/>
      <c r="AZ933" s="145"/>
      <c r="BA933" s="145"/>
      <c r="BB933" s="145"/>
      <c r="BC933" s="145"/>
      <c r="BD933" s="167" t="str">
        <f>C932</f>
        <v>silnice II/322:</v>
      </c>
      <c r="BE933" s="145"/>
      <c r="BF933" s="145"/>
      <c r="BG933" s="145"/>
      <c r="BH933" s="145"/>
      <c r="BI933" s="145"/>
    </row>
    <row r="934" spans="1:104">
      <c r="A934" s="156"/>
      <c r="B934" s="157"/>
      <c r="C934" s="160" t="s">
        <v>95</v>
      </c>
      <c r="D934" s="161"/>
      <c r="E934" s="162">
        <v>69.22</v>
      </c>
      <c r="F934" s="163"/>
      <c r="G934" s="164"/>
      <c r="H934" s="165"/>
      <c r="I934" s="158"/>
      <c r="J934" s="166"/>
      <c r="K934" s="158"/>
      <c r="M934" s="159" t="s">
        <v>95</v>
      </c>
      <c r="O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145"/>
      <c r="AN934" s="145"/>
      <c r="AO934" s="145"/>
      <c r="AP934" s="145"/>
      <c r="AQ934" s="145"/>
      <c r="AR934" s="145"/>
      <c r="AS934" s="145"/>
      <c r="AT934" s="145"/>
      <c r="AU934" s="145"/>
      <c r="AV934" s="145"/>
      <c r="AW934" s="145"/>
      <c r="AX934" s="145"/>
      <c r="AY934" s="145"/>
      <c r="AZ934" s="145"/>
      <c r="BA934" s="145"/>
      <c r="BB934" s="145"/>
      <c r="BC934" s="145"/>
      <c r="BD934" s="167" t="str">
        <f>C933</f>
        <v>G2 - D.1.01.14:(70+1)*1</v>
      </c>
      <c r="BE934" s="145"/>
      <c r="BF934" s="145"/>
      <c r="BG934" s="145"/>
      <c r="BH934" s="145"/>
      <c r="BI934" s="145"/>
    </row>
    <row r="935" spans="1:104">
      <c r="A935" s="156"/>
      <c r="B935" s="157"/>
      <c r="C935" s="160" t="s">
        <v>96</v>
      </c>
      <c r="D935" s="161"/>
      <c r="E935" s="162">
        <v>169.78</v>
      </c>
      <c r="F935" s="163"/>
      <c r="G935" s="164"/>
      <c r="H935" s="165"/>
      <c r="I935" s="158"/>
      <c r="J935" s="166"/>
      <c r="K935" s="158"/>
      <c r="M935" s="159" t="s">
        <v>96</v>
      </c>
      <c r="O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145"/>
      <c r="AN935" s="145"/>
      <c r="AO935" s="145"/>
      <c r="AP935" s="145"/>
      <c r="AQ935" s="145"/>
      <c r="AR935" s="145"/>
      <c r="AS935" s="145"/>
      <c r="AT935" s="145"/>
      <c r="AU935" s="145"/>
      <c r="AV935" s="145"/>
      <c r="AW935" s="145"/>
      <c r="AX935" s="145"/>
      <c r="AY935" s="145"/>
      <c r="AZ935" s="145"/>
      <c r="BA935" s="145"/>
      <c r="BB935" s="145"/>
      <c r="BC935" s="145"/>
      <c r="BD935" s="167" t="str">
        <f>C934</f>
        <v>G3 - D.1.01.14:69,22*1</v>
      </c>
      <c r="BE935" s="145"/>
      <c r="BF935" s="145"/>
      <c r="BG935" s="145"/>
      <c r="BH935" s="145"/>
      <c r="BI935" s="145"/>
    </row>
    <row r="936" spans="1:104" ht="22.5">
      <c r="A936" s="146">
        <v>80</v>
      </c>
      <c r="B936" s="147" t="s">
        <v>742</v>
      </c>
      <c r="C936" s="148" t="s">
        <v>743</v>
      </c>
      <c r="D936" s="149" t="s">
        <v>49</v>
      </c>
      <c r="E936" s="150">
        <v>563.70000000000005</v>
      </c>
      <c r="F936" s="151">
        <v>0</v>
      </c>
      <c r="G936" s="152">
        <f>E936*F936</f>
        <v>0</v>
      </c>
      <c r="H936" s="153">
        <v>0.15826000000000001</v>
      </c>
      <c r="I936" s="154">
        <f>E936*H936</f>
        <v>89.211162000000016</v>
      </c>
      <c r="J936" s="153">
        <v>0</v>
      </c>
      <c r="K936" s="154">
        <f>E936*J936</f>
        <v>0</v>
      </c>
      <c r="O936" s="145"/>
      <c r="Z936" s="145"/>
      <c r="AA936" s="145">
        <v>1</v>
      </c>
      <c r="AB936" s="145">
        <v>1</v>
      </c>
      <c r="AC936" s="145">
        <v>1</v>
      </c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145"/>
      <c r="AN936" s="145"/>
      <c r="AO936" s="145"/>
      <c r="AP936" s="145"/>
      <c r="AQ936" s="145"/>
      <c r="AR936" s="145"/>
      <c r="AS936" s="145"/>
      <c r="AT936" s="145"/>
      <c r="AU936" s="145"/>
      <c r="AV936" s="145"/>
      <c r="AW936" s="145"/>
      <c r="AX936" s="145"/>
      <c r="AY936" s="145"/>
      <c r="AZ936" s="155">
        <f>G936</f>
        <v>0</v>
      </c>
      <c r="BA936" s="145"/>
      <c r="BB936" s="145"/>
      <c r="BC936" s="145"/>
      <c r="BD936" s="145"/>
      <c r="BE936" s="145"/>
      <c r="BF936" s="145"/>
      <c r="BG936" s="145"/>
      <c r="BH936" s="145"/>
      <c r="BI936" s="145"/>
      <c r="CA936" s="145">
        <v>1</v>
      </c>
      <c r="CB936" s="145">
        <v>1</v>
      </c>
      <c r="CZ936" s="108">
        <v>1</v>
      </c>
    </row>
    <row r="937" spans="1:104">
      <c r="A937" s="156"/>
      <c r="B937" s="157"/>
      <c r="C937" s="160" t="s">
        <v>69</v>
      </c>
      <c r="D937" s="161"/>
      <c r="E937" s="162">
        <v>0</v>
      </c>
      <c r="F937" s="163"/>
      <c r="G937" s="164"/>
      <c r="H937" s="165"/>
      <c r="I937" s="158"/>
      <c r="J937" s="166"/>
      <c r="K937" s="158"/>
      <c r="M937" s="159" t="s">
        <v>69</v>
      </c>
      <c r="O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145"/>
      <c r="AN937" s="145"/>
      <c r="AO937" s="145"/>
      <c r="AP937" s="145"/>
      <c r="AQ937" s="145"/>
      <c r="AR937" s="145"/>
      <c r="AS937" s="145"/>
      <c r="AT937" s="145"/>
      <c r="AU937" s="145"/>
      <c r="AV937" s="145"/>
      <c r="AW937" s="145"/>
      <c r="AX937" s="145"/>
      <c r="AY937" s="145"/>
      <c r="AZ937" s="145"/>
      <c r="BA937" s="145"/>
      <c r="BB937" s="145"/>
      <c r="BC937" s="145"/>
      <c r="BD937" s="167" t="str">
        <f>C936</f>
        <v xml:space="preserve">Podklad z obal kam.ACP 16+,ACP 22+,do 3 m,tl. 6 cm </v>
      </c>
      <c r="BE937" s="145"/>
      <c r="BF937" s="145"/>
      <c r="BG937" s="145"/>
      <c r="BH937" s="145"/>
      <c r="BI937" s="145"/>
    </row>
    <row r="938" spans="1:104">
      <c r="A938" s="156"/>
      <c r="B938" s="157"/>
      <c r="C938" s="160" t="s">
        <v>70</v>
      </c>
      <c r="D938" s="161"/>
      <c r="E938" s="162">
        <v>140.77000000000001</v>
      </c>
      <c r="F938" s="163"/>
      <c r="G938" s="164"/>
      <c r="H938" s="165"/>
      <c r="I938" s="158"/>
      <c r="J938" s="166"/>
      <c r="K938" s="158"/>
      <c r="M938" s="159" t="s">
        <v>70</v>
      </c>
      <c r="O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145"/>
      <c r="AN938" s="145"/>
      <c r="AO938" s="145"/>
      <c r="AP938" s="145"/>
      <c r="AQ938" s="145"/>
      <c r="AR938" s="145"/>
      <c r="AS938" s="145"/>
      <c r="AT938" s="145"/>
      <c r="AU938" s="145"/>
      <c r="AV938" s="145"/>
      <c r="AW938" s="145"/>
      <c r="AX938" s="145"/>
      <c r="AY938" s="145"/>
      <c r="AZ938" s="145"/>
      <c r="BA938" s="145"/>
      <c r="BB938" s="145"/>
      <c r="BC938" s="145"/>
      <c r="BD938" s="167" t="str">
        <f>C937</f>
        <v>místní obslužná komunikace:</v>
      </c>
      <c r="BE938" s="145"/>
      <c r="BF938" s="145"/>
      <c r="BG938" s="145"/>
      <c r="BH938" s="145"/>
      <c r="BI938" s="145"/>
    </row>
    <row r="939" spans="1:104">
      <c r="A939" s="156"/>
      <c r="B939" s="157"/>
      <c r="C939" s="160" t="s">
        <v>72</v>
      </c>
      <c r="D939" s="161"/>
      <c r="E939" s="162">
        <v>134.52000000000001</v>
      </c>
      <c r="F939" s="163"/>
      <c r="G939" s="164"/>
      <c r="H939" s="165"/>
      <c r="I939" s="158"/>
      <c r="J939" s="166"/>
      <c r="K939" s="158"/>
      <c r="M939" s="159" t="s">
        <v>72</v>
      </c>
      <c r="O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145"/>
      <c r="AN939" s="145"/>
      <c r="AO939" s="145"/>
      <c r="AP939" s="145"/>
      <c r="AQ939" s="145"/>
      <c r="AR939" s="145"/>
      <c r="AS939" s="145"/>
      <c r="AT939" s="145"/>
      <c r="AU939" s="145"/>
      <c r="AV939" s="145"/>
      <c r="AW939" s="145"/>
      <c r="AX939" s="145"/>
      <c r="AY939" s="145"/>
      <c r="AZ939" s="145"/>
      <c r="BA939" s="145"/>
      <c r="BB939" s="145"/>
      <c r="BC939" s="145"/>
      <c r="BD939" s="167" t="str">
        <f>C938</f>
        <v>G1 - D.1.01.14:(133,77+1+6)*1</v>
      </c>
      <c r="BE939" s="145"/>
      <c r="BF939" s="145"/>
      <c r="BG939" s="145"/>
      <c r="BH939" s="145"/>
      <c r="BI939" s="145"/>
    </row>
    <row r="940" spans="1:104">
      <c r="A940" s="156"/>
      <c r="B940" s="157"/>
      <c r="C940" s="160" t="s">
        <v>74</v>
      </c>
      <c r="D940" s="161"/>
      <c r="E940" s="162">
        <v>2</v>
      </c>
      <c r="F940" s="163"/>
      <c r="G940" s="164"/>
      <c r="H940" s="165"/>
      <c r="I940" s="158"/>
      <c r="J940" s="166"/>
      <c r="K940" s="158"/>
      <c r="M940" s="159" t="s">
        <v>74</v>
      </c>
      <c r="O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145"/>
      <c r="AN940" s="145"/>
      <c r="AO940" s="145"/>
      <c r="AP940" s="145"/>
      <c r="AQ940" s="145"/>
      <c r="AR940" s="145"/>
      <c r="AS940" s="145"/>
      <c r="AT940" s="145"/>
      <c r="AU940" s="145"/>
      <c r="AV940" s="145"/>
      <c r="AW940" s="145"/>
      <c r="AX940" s="145"/>
      <c r="AY940" s="145"/>
      <c r="AZ940" s="145"/>
      <c r="BA940" s="145"/>
      <c r="BB940" s="145"/>
      <c r="BC940" s="145"/>
      <c r="BD940" s="167" t="str">
        <f>C939</f>
        <v>G5 - D.1.01.15:(144,52+1-11)*1</v>
      </c>
      <c r="BE940" s="145"/>
      <c r="BF940" s="145"/>
      <c r="BG940" s="145"/>
      <c r="BH940" s="145"/>
      <c r="BI940" s="145"/>
    </row>
    <row r="941" spans="1:104">
      <c r="A941" s="156"/>
      <c r="B941" s="157"/>
      <c r="C941" s="160" t="s">
        <v>75</v>
      </c>
      <c r="D941" s="161"/>
      <c r="E941" s="162">
        <v>14</v>
      </c>
      <c r="F941" s="163"/>
      <c r="G941" s="164"/>
      <c r="H941" s="165"/>
      <c r="I941" s="158"/>
      <c r="J941" s="166"/>
      <c r="K941" s="158"/>
      <c r="M941" s="159" t="s">
        <v>75</v>
      </c>
      <c r="O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145"/>
      <c r="AN941" s="145"/>
      <c r="AO941" s="145"/>
      <c r="AP941" s="145"/>
      <c r="AQ941" s="145"/>
      <c r="AR941" s="145"/>
      <c r="AS941" s="145"/>
      <c r="AT941" s="145"/>
      <c r="AU941" s="145"/>
      <c r="AV941" s="145"/>
      <c r="AW941" s="145"/>
      <c r="AX941" s="145"/>
      <c r="AY941" s="145"/>
      <c r="AZ941" s="145"/>
      <c r="BA941" s="145"/>
      <c r="BB941" s="145"/>
      <c r="BC941" s="145"/>
      <c r="BD941" s="167" t="str">
        <f>C940</f>
        <v>rozšíření pro startovací jámy D.1.01.06:2*1</v>
      </c>
      <c r="BE941" s="145"/>
      <c r="BF941" s="145"/>
      <c r="BG941" s="145"/>
      <c r="BH941" s="145"/>
      <c r="BI941" s="145"/>
    </row>
    <row r="942" spans="1:104">
      <c r="A942" s="156"/>
      <c r="B942" s="157"/>
      <c r="C942" s="160" t="s">
        <v>76</v>
      </c>
      <c r="D942" s="161"/>
      <c r="E942" s="162">
        <v>3.72</v>
      </c>
      <c r="F942" s="163"/>
      <c r="G942" s="164"/>
      <c r="H942" s="165"/>
      <c r="I942" s="158"/>
      <c r="J942" s="166"/>
      <c r="K942" s="158"/>
      <c r="M942" s="159" t="s">
        <v>76</v>
      </c>
      <c r="O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145"/>
      <c r="AN942" s="145"/>
      <c r="AO942" s="145"/>
      <c r="AP942" s="145"/>
      <c r="AQ942" s="145"/>
      <c r="AR942" s="145"/>
      <c r="AS942" s="145"/>
      <c r="AT942" s="145"/>
      <c r="AU942" s="145"/>
      <c r="AV942" s="145"/>
      <c r="AW942" s="145"/>
      <c r="AX942" s="145"/>
      <c r="AY942" s="145"/>
      <c r="AZ942" s="145"/>
      <c r="BA942" s="145"/>
      <c r="BB942" s="145"/>
      <c r="BC942" s="145"/>
      <c r="BD942" s="167" t="str">
        <f>C941</f>
        <v>(12+2)*1</v>
      </c>
      <c r="BE942" s="145"/>
      <c r="BF942" s="145"/>
      <c r="BG942" s="145"/>
      <c r="BH942" s="145"/>
      <c r="BI942" s="145"/>
    </row>
    <row r="943" spans="1:104">
      <c r="A943" s="156"/>
      <c r="B943" s="157"/>
      <c r="C943" s="160" t="s">
        <v>77</v>
      </c>
      <c r="D943" s="161"/>
      <c r="E943" s="162">
        <v>11.7</v>
      </c>
      <c r="F943" s="163"/>
      <c r="G943" s="164"/>
      <c r="H943" s="165"/>
      <c r="I943" s="158"/>
      <c r="J943" s="166"/>
      <c r="K943" s="158"/>
      <c r="M943" s="159" t="s">
        <v>77</v>
      </c>
      <c r="O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145"/>
      <c r="AN943" s="145"/>
      <c r="AO943" s="145"/>
      <c r="AP943" s="145"/>
      <c r="AQ943" s="145"/>
      <c r="AR943" s="145"/>
      <c r="AS943" s="145"/>
      <c r="AT943" s="145"/>
      <c r="AU943" s="145"/>
      <c r="AV943" s="145"/>
      <c r="AW943" s="145"/>
      <c r="AX943" s="145"/>
      <c r="AY943" s="145"/>
      <c r="AZ943" s="145"/>
      <c r="BA943" s="145"/>
      <c r="BB943" s="145"/>
      <c r="BC943" s="145"/>
      <c r="BD943" s="167" t="str">
        <f>C942</f>
        <v>G7 - D.1.01.16:3,72*1</v>
      </c>
      <c r="BE943" s="145"/>
      <c r="BF943" s="145"/>
      <c r="BG943" s="145"/>
      <c r="BH943" s="145"/>
      <c r="BI943" s="145"/>
    </row>
    <row r="944" spans="1:104">
      <c r="A944" s="156"/>
      <c r="B944" s="157"/>
      <c r="C944" s="160" t="s">
        <v>78</v>
      </c>
      <c r="D944" s="161"/>
      <c r="E944" s="162">
        <v>7</v>
      </c>
      <c r="F944" s="163"/>
      <c r="G944" s="164"/>
      <c r="H944" s="165"/>
      <c r="I944" s="158"/>
      <c r="J944" s="166"/>
      <c r="K944" s="158"/>
      <c r="M944" s="159" t="s">
        <v>78</v>
      </c>
      <c r="O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145"/>
      <c r="AN944" s="145"/>
      <c r="AO944" s="145"/>
      <c r="AP944" s="145"/>
      <c r="AQ944" s="145"/>
      <c r="AR944" s="145"/>
      <c r="AS944" s="145"/>
      <c r="AT944" s="145"/>
      <c r="AU944" s="145"/>
      <c r="AV944" s="145"/>
      <c r="AW944" s="145"/>
      <c r="AX944" s="145"/>
      <c r="AY944" s="145"/>
      <c r="AZ944" s="145"/>
      <c r="BA944" s="145"/>
      <c r="BB944" s="145"/>
      <c r="BC944" s="145"/>
      <c r="BD944" s="167" t="str">
        <f>C943</f>
        <v>G8 - D.1.01.16:11,7*1</v>
      </c>
      <c r="BE944" s="145"/>
      <c r="BF944" s="145"/>
      <c r="BG944" s="145"/>
      <c r="BH944" s="145"/>
      <c r="BI944" s="145"/>
    </row>
    <row r="945" spans="1:104">
      <c r="A945" s="156"/>
      <c r="B945" s="157"/>
      <c r="C945" s="160" t="s">
        <v>79</v>
      </c>
      <c r="D945" s="161"/>
      <c r="E945" s="162">
        <v>28.17</v>
      </c>
      <c r="F945" s="163"/>
      <c r="G945" s="164"/>
      <c r="H945" s="165"/>
      <c r="I945" s="158"/>
      <c r="J945" s="166"/>
      <c r="K945" s="158"/>
      <c r="M945" s="159" t="s">
        <v>79</v>
      </c>
      <c r="O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145"/>
      <c r="AN945" s="145"/>
      <c r="AO945" s="145"/>
      <c r="AP945" s="145"/>
      <c r="AQ945" s="145"/>
      <c r="AR945" s="145"/>
      <c r="AS945" s="145"/>
      <c r="AT945" s="145"/>
      <c r="AU945" s="145"/>
      <c r="AV945" s="145"/>
      <c r="AW945" s="145"/>
      <c r="AX945" s="145"/>
      <c r="AY945" s="145"/>
      <c r="AZ945" s="145"/>
      <c r="BA945" s="145"/>
      <c r="BB945" s="145"/>
      <c r="BC945" s="145"/>
      <c r="BD945" s="167" t="str">
        <f>C944</f>
        <v>rozšíření pro startovací jámu D.1.01.09:7*1</v>
      </c>
      <c r="BE945" s="145"/>
      <c r="BF945" s="145"/>
      <c r="BG945" s="145"/>
      <c r="BH945" s="145"/>
      <c r="BI945" s="145"/>
    </row>
    <row r="946" spans="1:104">
      <c r="A946" s="156"/>
      <c r="B946" s="157"/>
      <c r="C946" s="160" t="s">
        <v>80</v>
      </c>
      <c r="D946" s="161"/>
      <c r="E946" s="162">
        <v>221.82</v>
      </c>
      <c r="F946" s="163"/>
      <c r="G946" s="164"/>
      <c r="H946" s="165"/>
      <c r="I946" s="158"/>
      <c r="J946" s="166"/>
      <c r="K946" s="158"/>
      <c r="M946" s="159" t="s">
        <v>80</v>
      </c>
      <c r="O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145"/>
      <c r="AN946" s="145"/>
      <c r="AO946" s="145"/>
      <c r="AP946" s="145"/>
      <c r="AQ946" s="145"/>
      <c r="AR946" s="145"/>
      <c r="AS946" s="145"/>
      <c r="AT946" s="145"/>
      <c r="AU946" s="145"/>
      <c r="AV946" s="145"/>
      <c r="AW946" s="145"/>
      <c r="AX946" s="145"/>
      <c r="AY946" s="145"/>
      <c r="AZ946" s="145"/>
      <c r="BA946" s="145"/>
      <c r="BB946" s="145"/>
      <c r="BC946" s="145"/>
      <c r="BD946" s="167" t="str">
        <f>C945</f>
        <v>G9 - D.1.01.17:(27,17+1)*1</v>
      </c>
      <c r="BE946" s="145"/>
      <c r="BF946" s="145"/>
      <c r="BG946" s="145"/>
      <c r="BH946" s="145"/>
      <c r="BI946" s="145"/>
    </row>
    <row r="947" spans="1:104" ht="22.5">
      <c r="A947" s="146">
        <v>81</v>
      </c>
      <c r="B947" s="147" t="s">
        <v>744</v>
      </c>
      <c r="C947" s="148" t="s">
        <v>745</v>
      </c>
      <c r="D947" s="149" t="s">
        <v>49</v>
      </c>
      <c r="E947" s="150">
        <v>500</v>
      </c>
      <c r="F947" s="151">
        <v>0</v>
      </c>
      <c r="G947" s="152">
        <f>E947*F947</f>
        <v>0</v>
      </c>
      <c r="H947" s="153">
        <v>0.18462999999999999</v>
      </c>
      <c r="I947" s="154">
        <f>E947*H947</f>
        <v>92.314999999999998</v>
      </c>
      <c r="J947" s="153">
        <v>0</v>
      </c>
      <c r="K947" s="154">
        <f>E947*J947</f>
        <v>0</v>
      </c>
      <c r="O947" s="145"/>
      <c r="Z947" s="145"/>
      <c r="AA947" s="145">
        <v>1</v>
      </c>
      <c r="AB947" s="145">
        <v>1</v>
      </c>
      <c r="AC947" s="145">
        <v>1</v>
      </c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145"/>
      <c r="AN947" s="145"/>
      <c r="AO947" s="145"/>
      <c r="AP947" s="145"/>
      <c r="AQ947" s="145"/>
      <c r="AR947" s="145"/>
      <c r="AS947" s="145"/>
      <c r="AT947" s="145"/>
      <c r="AU947" s="145"/>
      <c r="AV947" s="145"/>
      <c r="AW947" s="145"/>
      <c r="AX947" s="145"/>
      <c r="AY947" s="145"/>
      <c r="AZ947" s="155">
        <f>G947</f>
        <v>0</v>
      </c>
      <c r="BA947" s="145"/>
      <c r="BB947" s="145"/>
      <c r="BC947" s="145"/>
      <c r="BD947" s="145"/>
      <c r="BE947" s="145"/>
      <c r="BF947" s="145"/>
      <c r="BG947" s="145"/>
      <c r="BH947" s="145"/>
      <c r="BI947" s="145"/>
      <c r="CA947" s="145">
        <v>1</v>
      </c>
      <c r="CB947" s="145">
        <v>1</v>
      </c>
      <c r="CZ947" s="108">
        <v>1</v>
      </c>
    </row>
    <row r="948" spans="1:104">
      <c r="A948" s="156"/>
      <c r="B948" s="157"/>
      <c r="C948" s="160" t="s">
        <v>98</v>
      </c>
      <c r="D948" s="161"/>
      <c r="E948" s="162">
        <v>0</v>
      </c>
      <c r="F948" s="163"/>
      <c r="G948" s="164"/>
      <c r="H948" s="165"/>
      <c r="I948" s="158"/>
      <c r="J948" s="166"/>
      <c r="K948" s="158"/>
      <c r="M948" s="159" t="s">
        <v>98</v>
      </c>
      <c r="O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145"/>
      <c r="AN948" s="145"/>
      <c r="AO948" s="145"/>
      <c r="AP948" s="145"/>
      <c r="AQ948" s="145"/>
      <c r="AR948" s="145"/>
      <c r="AS948" s="145"/>
      <c r="AT948" s="145"/>
      <c r="AU948" s="145"/>
      <c r="AV948" s="145"/>
      <c r="AW948" s="145"/>
      <c r="AX948" s="145"/>
      <c r="AY948" s="145"/>
      <c r="AZ948" s="145"/>
      <c r="BA948" s="145"/>
      <c r="BB948" s="145"/>
      <c r="BC948" s="145"/>
      <c r="BD948" s="167" t="str">
        <f>C947</f>
        <v xml:space="preserve">Podklad z obal kam.ACP 16+,ACP 22+,do 3 m,tl. 7 cm </v>
      </c>
      <c r="BE948" s="145"/>
      <c r="BF948" s="145"/>
      <c r="BG948" s="145"/>
      <c r="BH948" s="145"/>
      <c r="BI948" s="145"/>
    </row>
    <row r="949" spans="1:104">
      <c r="A949" s="156"/>
      <c r="B949" s="157"/>
      <c r="C949" s="160" t="s">
        <v>746</v>
      </c>
      <c r="D949" s="161"/>
      <c r="E949" s="162">
        <v>330</v>
      </c>
      <c r="F949" s="163"/>
      <c r="G949" s="164"/>
      <c r="H949" s="165"/>
      <c r="I949" s="158"/>
      <c r="J949" s="166"/>
      <c r="K949" s="158"/>
      <c r="M949" s="159" t="s">
        <v>746</v>
      </c>
      <c r="O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145"/>
      <c r="AN949" s="145"/>
      <c r="AO949" s="145"/>
      <c r="AP949" s="145"/>
      <c r="AQ949" s="145"/>
      <c r="AR949" s="145"/>
      <c r="AS949" s="145"/>
      <c r="AT949" s="145"/>
      <c r="AU949" s="145"/>
      <c r="AV949" s="145"/>
      <c r="AW949" s="145"/>
      <c r="AX949" s="145"/>
      <c r="AY949" s="145"/>
      <c r="AZ949" s="145"/>
      <c r="BA949" s="145"/>
      <c r="BB949" s="145"/>
      <c r="BC949" s="145"/>
      <c r="BD949" s="167" t="str">
        <f>C948</f>
        <v>silnice III/32243:</v>
      </c>
      <c r="BE949" s="145"/>
      <c r="BF949" s="145"/>
      <c r="BG949" s="145"/>
      <c r="BH949" s="145"/>
      <c r="BI949" s="145"/>
    </row>
    <row r="950" spans="1:104">
      <c r="A950" s="156"/>
      <c r="B950" s="157"/>
      <c r="C950" s="160" t="s">
        <v>101</v>
      </c>
      <c r="D950" s="161"/>
      <c r="E950" s="162">
        <v>0</v>
      </c>
      <c r="F950" s="163"/>
      <c r="G950" s="164"/>
      <c r="H950" s="165"/>
      <c r="I950" s="158"/>
      <c r="J950" s="166"/>
      <c r="K950" s="158"/>
      <c r="M950" s="159" t="s">
        <v>101</v>
      </c>
      <c r="O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145"/>
      <c r="AN950" s="145"/>
      <c r="AO950" s="145"/>
      <c r="AP950" s="145"/>
      <c r="AQ950" s="145"/>
      <c r="AR950" s="145"/>
      <c r="AS950" s="145"/>
      <c r="AT950" s="145"/>
      <c r="AU950" s="145"/>
      <c r="AV950" s="145"/>
      <c r="AW950" s="145"/>
      <c r="AX950" s="145"/>
      <c r="AY950" s="145"/>
      <c r="AZ950" s="145"/>
      <c r="BA950" s="145"/>
      <c r="BB950" s="145"/>
      <c r="BC950" s="145"/>
      <c r="BD950" s="167" t="str">
        <f>C949</f>
        <v>G2 - D.1.01.14:165*2</v>
      </c>
      <c r="BE950" s="145"/>
      <c r="BF950" s="145"/>
      <c r="BG950" s="145"/>
      <c r="BH950" s="145"/>
      <c r="BI950" s="145"/>
    </row>
    <row r="951" spans="1:104">
      <c r="A951" s="156"/>
      <c r="B951" s="157"/>
      <c r="C951" s="160" t="s">
        <v>747</v>
      </c>
      <c r="D951" s="161"/>
      <c r="E951" s="162">
        <v>161.96</v>
      </c>
      <c r="F951" s="163"/>
      <c r="G951" s="164"/>
      <c r="H951" s="165"/>
      <c r="I951" s="158"/>
      <c r="J951" s="166"/>
      <c r="K951" s="158"/>
      <c r="M951" s="159" t="s">
        <v>747</v>
      </c>
      <c r="O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145"/>
      <c r="AN951" s="145"/>
      <c r="AO951" s="145"/>
      <c r="AP951" s="145"/>
      <c r="AQ951" s="145"/>
      <c r="AR951" s="145"/>
      <c r="AS951" s="145"/>
      <c r="AT951" s="145"/>
      <c r="AU951" s="145"/>
      <c r="AV951" s="145"/>
      <c r="AW951" s="145"/>
      <c r="AX951" s="145"/>
      <c r="AY951" s="145"/>
      <c r="AZ951" s="145"/>
      <c r="BA951" s="145"/>
      <c r="BB951" s="145"/>
      <c r="BC951" s="145"/>
      <c r="BD951" s="167" t="str">
        <f>C950</f>
        <v>silnice III/32245:</v>
      </c>
      <c r="BE951" s="145"/>
      <c r="BF951" s="145"/>
      <c r="BG951" s="145"/>
      <c r="BH951" s="145"/>
      <c r="BI951" s="145"/>
    </row>
    <row r="952" spans="1:104">
      <c r="A952" s="156"/>
      <c r="B952" s="157"/>
      <c r="C952" s="160" t="s">
        <v>748</v>
      </c>
      <c r="D952" s="161"/>
      <c r="E952" s="162">
        <v>8.0399999999999991</v>
      </c>
      <c r="F952" s="163"/>
      <c r="G952" s="164"/>
      <c r="H952" s="165"/>
      <c r="I952" s="158"/>
      <c r="J952" s="166"/>
      <c r="K952" s="158"/>
      <c r="M952" s="159" t="s">
        <v>748</v>
      </c>
      <c r="O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145"/>
      <c r="AN952" s="145"/>
      <c r="AO952" s="145"/>
      <c r="AP952" s="145"/>
      <c r="AQ952" s="145"/>
      <c r="AR952" s="145"/>
      <c r="AS952" s="145"/>
      <c r="AT952" s="145"/>
      <c r="AU952" s="145"/>
      <c r="AV952" s="145"/>
      <c r="AW952" s="145"/>
      <c r="AX952" s="145"/>
      <c r="AY952" s="145"/>
      <c r="AZ952" s="145"/>
      <c r="BA952" s="145"/>
      <c r="BB952" s="145"/>
      <c r="BC952" s="145"/>
      <c r="BD952" s="167" t="str">
        <f>C951</f>
        <v>G9 - D.1.01.17:80,98*2</v>
      </c>
      <c r="BE952" s="145"/>
      <c r="BF952" s="145"/>
      <c r="BG952" s="145"/>
      <c r="BH952" s="145"/>
      <c r="BI952" s="145"/>
    </row>
    <row r="953" spans="1:104">
      <c r="A953" s="146">
        <v>82</v>
      </c>
      <c r="B953" s="147" t="s">
        <v>749</v>
      </c>
      <c r="C953" s="148" t="s">
        <v>750</v>
      </c>
      <c r="D953" s="149" t="s">
        <v>49</v>
      </c>
      <c r="E953" s="150">
        <v>77.41</v>
      </c>
      <c r="F953" s="151">
        <v>0</v>
      </c>
      <c r="G953" s="152">
        <f>E953*F953</f>
        <v>0</v>
      </c>
      <c r="H953" s="153">
        <v>0.23008999999999999</v>
      </c>
      <c r="I953" s="154">
        <f>E953*H953</f>
        <v>17.8112669</v>
      </c>
      <c r="J953" s="153">
        <v>0</v>
      </c>
      <c r="K953" s="154">
        <f>E953*J953</f>
        <v>0</v>
      </c>
      <c r="O953" s="145"/>
      <c r="Z953" s="145"/>
      <c r="AA953" s="145">
        <v>1</v>
      </c>
      <c r="AB953" s="145">
        <v>0</v>
      </c>
      <c r="AC953" s="145">
        <v>0</v>
      </c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145"/>
      <c r="AN953" s="145"/>
      <c r="AO953" s="145"/>
      <c r="AP953" s="145"/>
      <c r="AQ953" s="145"/>
      <c r="AR953" s="145"/>
      <c r="AS953" s="145"/>
      <c r="AT953" s="145"/>
      <c r="AU953" s="145"/>
      <c r="AV953" s="145"/>
      <c r="AW953" s="145"/>
      <c r="AX953" s="145"/>
      <c r="AY953" s="145"/>
      <c r="AZ953" s="155">
        <f>G953</f>
        <v>0</v>
      </c>
      <c r="BA953" s="145"/>
      <c r="BB953" s="145"/>
      <c r="BC953" s="145"/>
      <c r="BD953" s="145"/>
      <c r="BE953" s="145"/>
      <c r="BF953" s="145"/>
      <c r="BG953" s="145"/>
      <c r="BH953" s="145"/>
      <c r="BI953" s="145"/>
      <c r="CA953" s="145">
        <v>1</v>
      </c>
      <c r="CB953" s="145">
        <v>0</v>
      </c>
      <c r="CZ953" s="108">
        <v>1</v>
      </c>
    </row>
    <row r="954" spans="1:104">
      <c r="A954" s="156"/>
      <c r="B954" s="157"/>
      <c r="C954" s="160" t="s">
        <v>111</v>
      </c>
      <c r="D954" s="161"/>
      <c r="E954" s="162">
        <v>11.5</v>
      </c>
      <c r="F954" s="163"/>
      <c r="G954" s="164"/>
      <c r="H954" s="165"/>
      <c r="I954" s="158"/>
      <c r="J954" s="166"/>
      <c r="K954" s="158"/>
      <c r="M954" s="159" t="s">
        <v>111</v>
      </c>
      <c r="O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145"/>
      <c r="AN954" s="145"/>
      <c r="AO954" s="145"/>
      <c r="AP954" s="145"/>
      <c r="AQ954" s="145"/>
      <c r="AR954" s="145"/>
      <c r="AS954" s="145"/>
      <c r="AT954" s="145"/>
      <c r="AU954" s="145"/>
      <c r="AV954" s="145"/>
      <c r="AW954" s="145"/>
      <c r="AX954" s="145"/>
      <c r="AY954" s="145"/>
      <c r="AZ954" s="145"/>
      <c r="BA954" s="145"/>
      <c r="BB954" s="145"/>
      <c r="BC954" s="145"/>
      <c r="BD954" s="167" t="str">
        <f>C953</f>
        <v xml:space="preserve">Podkl beton tř PBIII tl 100mm </v>
      </c>
      <c r="BE954" s="145"/>
      <c r="BF954" s="145"/>
      <c r="BG954" s="145"/>
      <c r="BH954" s="145"/>
      <c r="BI954" s="145"/>
    </row>
    <row r="955" spans="1:104">
      <c r="A955" s="156"/>
      <c r="B955" s="157"/>
      <c r="C955" s="160" t="s">
        <v>116</v>
      </c>
      <c r="D955" s="161"/>
      <c r="E955" s="162">
        <v>5.91</v>
      </c>
      <c r="F955" s="163"/>
      <c r="G955" s="164"/>
      <c r="H955" s="165"/>
      <c r="I955" s="158"/>
      <c r="J955" s="166"/>
      <c r="K955" s="158"/>
      <c r="M955" s="159" t="s">
        <v>116</v>
      </c>
      <c r="O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145"/>
      <c r="AN955" s="145"/>
      <c r="AO955" s="145"/>
      <c r="AP955" s="145"/>
      <c r="AQ955" s="145"/>
      <c r="AR955" s="145"/>
      <c r="AS955" s="145"/>
      <c r="AT955" s="145"/>
      <c r="AU955" s="145"/>
      <c r="AV955" s="145"/>
      <c r="AW955" s="145"/>
      <c r="AX955" s="145"/>
      <c r="AY955" s="145"/>
      <c r="AZ955" s="145"/>
      <c r="BA955" s="145"/>
      <c r="BB955" s="145"/>
      <c r="BC955" s="145"/>
      <c r="BD955" s="167" t="str">
        <f>C954</f>
        <v>G3 - D.1.01.14:(6,5+5)*1</v>
      </c>
      <c r="BE955" s="145"/>
      <c r="BF955" s="145"/>
      <c r="BG955" s="145"/>
      <c r="BH955" s="145"/>
      <c r="BI955" s="145"/>
    </row>
    <row r="956" spans="1:104">
      <c r="A956" s="156"/>
      <c r="B956" s="157"/>
      <c r="C956" s="160" t="s">
        <v>113</v>
      </c>
      <c r="D956" s="161"/>
      <c r="E956" s="162">
        <v>60</v>
      </c>
      <c r="F956" s="163"/>
      <c r="G956" s="164"/>
      <c r="H956" s="165"/>
      <c r="I956" s="158"/>
      <c r="J956" s="166"/>
      <c r="K956" s="158"/>
      <c r="M956" s="159" t="s">
        <v>113</v>
      </c>
      <c r="O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145"/>
      <c r="AN956" s="145"/>
      <c r="AO956" s="145"/>
      <c r="AP956" s="145"/>
      <c r="AQ956" s="145"/>
      <c r="AR956" s="145"/>
      <c r="AS956" s="145"/>
      <c r="AT956" s="145"/>
      <c r="AU956" s="145"/>
      <c r="AV956" s="145"/>
      <c r="AW956" s="145"/>
      <c r="AX956" s="145"/>
      <c r="AY956" s="145"/>
      <c r="AZ956" s="145"/>
      <c r="BA956" s="145"/>
      <c r="BB956" s="145"/>
      <c r="BC956" s="145"/>
      <c r="BD956" s="167" t="str">
        <f>C955</f>
        <v>G11 - D.1.01.18:(5,91)*1</v>
      </c>
      <c r="BE956" s="145"/>
      <c r="BF956" s="145"/>
      <c r="BG956" s="145"/>
      <c r="BH956" s="145"/>
      <c r="BI956" s="145"/>
    </row>
    <row r="957" spans="1:104">
      <c r="A957" s="146">
        <v>83</v>
      </c>
      <c r="B957" s="147" t="s">
        <v>751</v>
      </c>
      <c r="C957" s="148" t="s">
        <v>752</v>
      </c>
      <c r="D957" s="149" t="s">
        <v>49</v>
      </c>
      <c r="E957" s="150">
        <v>2700</v>
      </c>
      <c r="F957" s="151">
        <v>0</v>
      </c>
      <c r="G957" s="152">
        <f>E957*F957</f>
        <v>0</v>
      </c>
      <c r="H957" s="153">
        <v>6.0999999999999997E-4</v>
      </c>
      <c r="I957" s="154">
        <f>E957*H957</f>
        <v>1.647</v>
      </c>
      <c r="J957" s="153">
        <v>0</v>
      </c>
      <c r="K957" s="154">
        <f>E957*J957</f>
        <v>0</v>
      </c>
      <c r="O957" s="145"/>
      <c r="Z957" s="145"/>
      <c r="AA957" s="145">
        <v>1</v>
      </c>
      <c r="AB957" s="145">
        <v>1</v>
      </c>
      <c r="AC957" s="145">
        <v>1</v>
      </c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145"/>
      <c r="AN957" s="145"/>
      <c r="AO957" s="145"/>
      <c r="AP957" s="145"/>
      <c r="AQ957" s="145"/>
      <c r="AR957" s="145"/>
      <c r="AS957" s="145"/>
      <c r="AT957" s="145"/>
      <c r="AU957" s="145"/>
      <c r="AV957" s="145"/>
      <c r="AW957" s="145"/>
      <c r="AX957" s="145"/>
      <c r="AY957" s="145"/>
      <c r="AZ957" s="155">
        <f>G957</f>
        <v>0</v>
      </c>
      <c r="BA957" s="145"/>
      <c r="BB957" s="145"/>
      <c r="BC957" s="145"/>
      <c r="BD957" s="145"/>
      <c r="BE957" s="145"/>
      <c r="BF957" s="145"/>
      <c r="BG957" s="145"/>
      <c r="BH957" s="145"/>
      <c r="BI957" s="145"/>
      <c r="CA957" s="145">
        <v>1</v>
      </c>
      <c r="CB957" s="145">
        <v>1</v>
      </c>
      <c r="CZ957" s="108">
        <v>1</v>
      </c>
    </row>
    <row r="958" spans="1:104">
      <c r="A958" s="156"/>
      <c r="B958" s="157"/>
      <c r="C958" s="160" t="s">
        <v>92</v>
      </c>
      <c r="D958" s="161"/>
      <c r="E958" s="162">
        <v>0</v>
      </c>
      <c r="F958" s="163"/>
      <c r="G958" s="164"/>
      <c r="H958" s="165"/>
      <c r="I958" s="158"/>
      <c r="J958" s="166"/>
      <c r="K958" s="158"/>
      <c r="M958" s="159" t="s">
        <v>92</v>
      </c>
      <c r="O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145"/>
      <c r="AN958" s="145"/>
      <c r="AO958" s="145"/>
      <c r="AP958" s="145"/>
      <c r="AQ958" s="145"/>
      <c r="AR958" s="145"/>
      <c r="AS958" s="145"/>
      <c r="AT958" s="145"/>
      <c r="AU958" s="145"/>
      <c r="AV958" s="145"/>
      <c r="AW958" s="145"/>
      <c r="AX958" s="145"/>
      <c r="AY958" s="145"/>
      <c r="AZ958" s="145"/>
      <c r="BA958" s="145"/>
      <c r="BB958" s="145"/>
      <c r="BC958" s="145"/>
      <c r="BD958" s="167" t="str">
        <f>C957</f>
        <v xml:space="preserve">Postřik živičný spojovací z asfaltu 0,5-0,7 kg/m2 </v>
      </c>
      <c r="BE958" s="145"/>
      <c r="BF958" s="145"/>
      <c r="BG958" s="145"/>
      <c r="BH958" s="145"/>
      <c r="BI958" s="145"/>
    </row>
    <row r="959" spans="1:104">
      <c r="A959" s="156"/>
      <c r="B959" s="157"/>
      <c r="C959" s="160" t="s">
        <v>753</v>
      </c>
      <c r="D959" s="161"/>
      <c r="E959" s="162">
        <v>142</v>
      </c>
      <c r="F959" s="163"/>
      <c r="G959" s="164"/>
      <c r="H959" s="165"/>
      <c r="I959" s="158"/>
      <c r="J959" s="166"/>
      <c r="K959" s="158"/>
      <c r="M959" s="159" t="s">
        <v>753</v>
      </c>
      <c r="O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145"/>
      <c r="AN959" s="145"/>
      <c r="AO959" s="145"/>
      <c r="AP959" s="145"/>
      <c r="AQ959" s="145"/>
      <c r="AR959" s="145"/>
      <c r="AS959" s="145"/>
      <c r="AT959" s="145"/>
      <c r="AU959" s="145"/>
      <c r="AV959" s="145"/>
      <c r="AW959" s="145"/>
      <c r="AX959" s="145"/>
      <c r="AY959" s="145"/>
      <c r="AZ959" s="145"/>
      <c r="BA959" s="145"/>
      <c r="BB959" s="145"/>
      <c r="BC959" s="145"/>
      <c r="BD959" s="167" t="str">
        <f>C958</f>
        <v>silnice II/322:</v>
      </c>
      <c r="BE959" s="145"/>
      <c r="BF959" s="145"/>
      <c r="BG959" s="145"/>
      <c r="BH959" s="145"/>
      <c r="BI959" s="145"/>
    </row>
    <row r="960" spans="1:104">
      <c r="A960" s="156"/>
      <c r="B960" s="157"/>
      <c r="C960" s="160" t="s">
        <v>754</v>
      </c>
      <c r="D960" s="161"/>
      <c r="E960" s="162">
        <v>138.44</v>
      </c>
      <c r="F960" s="163"/>
      <c r="G960" s="164"/>
      <c r="H960" s="165"/>
      <c r="I960" s="158"/>
      <c r="J960" s="166"/>
      <c r="K960" s="158"/>
      <c r="M960" s="159" t="s">
        <v>754</v>
      </c>
      <c r="O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145"/>
      <c r="AN960" s="145"/>
      <c r="AO960" s="145"/>
      <c r="AP960" s="145"/>
      <c r="AQ960" s="145"/>
      <c r="AR960" s="145"/>
      <c r="AS960" s="145"/>
      <c r="AT960" s="145"/>
      <c r="AU960" s="145"/>
      <c r="AV960" s="145"/>
      <c r="AW960" s="145"/>
      <c r="AX960" s="145"/>
      <c r="AY960" s="145"/>
      <c r="AZ960" s="145"/>
      <c r="BA960" s="145"/>
      <c r="BB960" s="145"/>
      <c r="BC960" s="145"/>
      <c r="BD960" s="167" t="str">
        <f>C959</f>
        <v>G2 - D.1.01.14:(70+1)*(1+1)</v>
      </c>
      <c r="BE960" s="145"/>
      <c r="BF960" s="145"/>
      <c r="BG960" s="145"/>
      <c r="BH960" s="145"/>
      <c r="BI960" s="145"/>
    </row>
    <row r="961" spans="1:104">
      <c r="A961" s="156"/>
      <c r="B961" s="157"/>
      <c r="C961" s="160" t="s">
        <v>755</v>
      </c>
      <c r="D961" s="161"/>
      <c r="E961" s="162">
        <v>339.56</v>
      </c>
      <c r="F961" s="163"/>
      <c r="G961" s="164"/>
      <c r="H961" s="165"/>
      <c r="I961" s="158"/>
      <c r="J961" s="166"/>
      <c r="K961" s="158"/>
      <c r="M961" s="159" t="s">
        <v>755</v>
      </c>
      <c r="O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145"/>
      <c r="AN961" s="145"/>
      <c r="AO961" s="145"/>
      <c r="AP961" s="145"/>
      <c r="AQ961" s="145"/>
      <c r="AR961" s="145"/>
      <c r="AS961" s="145"/>
      <c r="AT961" s="145"/>
      <c r="AU961" s="145"/>
      <c r="AV961" s="145"/>
      <c r="AW961" s="145"/>
      <c r="AX961" s="145"/>
      <c r="AY961" s="145"/>
      <c r="AZ961" s="145"/>
      <c r="BA961" s="145"/>
      <c r="BB961" s="145"/>
      <c r="BC961" s="145"/>
      <c r="BD961" s="167" t="str">
        <f>C960</f>
        <v>G3 - D.1.01.14:69,22*(1+1)</v>
      </c>
      <c r="BE961" s="145"/>
      <c r="BF961" s="145"/>
      <c r="BG961" s="145"/>
      <c r="BH961" s="145"/>
      <c r="BI961" s="145"/>
    </row>
    <row r="962" spans="1:104">
      <c r="A962" s="156"/>
      <c r="B962" s="157"/>
      <c r="C962" s="160" t="s">
        <v>756</v>
      </c>
      <c r="D962" s="161"/>
      <c r="E962" s="162">
        <v>0</v>
      </c>
      <c r="F962" s="163"/>
      <c r="G962" s="164"/>
      <c r="H962" s="165"/>
      <c r="I962" s="158"/>
      <c r="J962" s="166"/>
      <c r="K962" s="158"/>
      <c r="M962" s="159" t="s">
        <v>756</v>
      </c>
      <c r="O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145"/>
      <c r="AN962" s="145"/>
      <c r="AO962" s="145"/>
      <c r="AP962" s="145"/>
      <c r="AQ962" s="145"/>
      <c r="AR962" s="145"/>
      <c r="AS962" s="145"/>
      <c r="AT962" s="145"/>
      <c r="AU962" s="145"/>
      <c r="AV962" s="145"/>
      <c r="AW962" s="145"/>
      <c r="AX962" s="145"/>
      <c r="AY962" s="145"/>
      <c r="AZ962" s="145"/>
      <c r="BA962" s="145"/>
      <c r="BB962" s="145"/>
      <c r="BC962" s="145"/>
      <c r="BD962" s="167" t="str">
        <f>C961</f>
        <v>G6 - D.1.01.15:(168,78+1)*(1+1)</v>
      </c>
      <c r="BE962" s="145"/>
      <c r="BF962" s="145"/>
      <c r="BG962" s="145"/>
      <c r="BH962" s="145"/>
      <c r="BI962" s="145"/>
    </row>
    <row r="963" spans="1:104">
      <c r="A963" s="156"/>
      <c r="B963" s="157"/>
      <c r="C963" s="160" t="s">
        <v>123</v>
      </c>
      <c r="D963" s="161"/>
      <c r="E963" s="162">
        <v>0</v>
      </c>
      <c r="F963" s="163"/>
      <c r="G963" s="164"/>
      <c r="H963" s="165"/>
      <c r="I963" s="158"/>
      <c r="J963" s="166"/>
      <c r="K963" s="158"/>
      <c r="M963" s="159" t="s">
        <v>123</v>
      </c>
      <c r="O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145"/>
      <c r="AN963" s="145"/>
      <c r="AO963" s="145"/>
      <c r="AP963" s="145"/>
      <c r="AQ963" s="145"/>
      <c r="AR963" s="145"/>
      <c r="AS963" s="145"/>
      <c r="AT963" s="145"/>
      <c r="AU963" s="145"/>
      <c r="AV963" s="145"/>
      <c r="AW963" s="145"/>
      <c r="AX963" s="145"/>
      <c r="AY963" s="145"/>
      <c r="AZ963" s="145"/>
      <c r="BA963" s="145"/>
      <c r="BB963" s="145"/>
      <c r="BC963" s="145"/>
      <c r="BD963" s="167" t="str">
        <f>C962</f>
        <v>pod obrusnou vrstvu:</v>
      </c>
      <c r="BE963" s="145"/>
      <c r="BF963" s="145"/>
      <c r="BG963" s="145"/>
      <c r="BH963" s="145"/>
      <c r="BI963" s="145"/>
    </row>
    <row r="964" spans="1:104">
      <c r="A964" s="156"/>
      <c r="B964" s="157"/>
      <c r="C964" s="160" t="s">
        <v>124</v>
      </c>
      <c r="D964" s="161"/>
      <c r="E964" s="162">
        <v>1262</v>
      </c>
      <c r="F964" s="163"/>
      <c r="G964" s="164"/>
      <c r="H964" s="165"/>
      <c r="I964" s="158"/>
      <c r="J964" s="166"/>
      <c r="K964" s="158"/>
      <c r="M964" s="159" t="s">
        <v>124</v>
      </c>
      <c r="O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145"/>
      <c r="AN964" s="145"/>
      <c r="AO964" s="145"/>
      <c r="AP964" s="145"/>
      <c r="AQ964" s="145"/>
      <c r="AR964" s="145"/>
      <c r="AS964" s="145"/>
      <c r="AT964" s="145"/>
      <c r="AU964" s="145"/>
      <c r="AV964" s="145"/>
      <c r="AW964" s="145"/>
      <c r="AX964" s="145"/>
      <c r="AY964" s="145"/>
      <c r="AZ964" s="145"/>
      <c r="BA964" s="145"/>
      <c r="BB964" s="145"/>
      <c r="BC964" s="145"/>
      <c r="BD964" s="167" t="str">
        <f>C963</f>
        <v>D.1.01.20:</v>
      </c>
      <c r="BE964" s="145"/>
      <c r="BF964" s="145"/>
      <c r="BG964" s="145"/>
      <c r="BH964" s="145"/>
      <c r="BI964" s="145"/>
    </row>
    <row r="965" spans="1:104">
      <c r="A965" s="156"/>
      <c r="B965" s="157"/>
      <c r="C965" s="160" t="s">
        <v>125</v>
      </c>
      <c r="D965" s="161"/>
      <c r="E965" s="162">
        <v>570</v>
      </c>
      <c r="F965" s="163"/>
      <c r="G965" s="164"/>
      <c r="H965" s="165"/>
      <c r="I965" s="158"/>
      <c r="J965" s="166"/>
      <c r="K965" s="158"/>
      <c r="M965" s="159" t="s">
        <v>125</v>
      </c>
      <c r="O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145"/>
      <c r="AN965" s="145"/>
      <c r="AO965" s="145"/>
      <c r="AP965" s="145"/>
      <c r="AQ965" s="145"/>
      <c r="AR965" s="145"/>
      <c r="AS965" s="145"/>
      <c r="AT965" s="145"/>
      <c r="AU965" s="145"/>
      <c r="AV965" s="145"/>
      <c r="AW965" s="145"/>
      <c r="AX965" s="145"/>
      <c r="AY965" s="145"/>
      <c r="AZ965" s="145"/>
      <c r="BA965" s="145"/>
      <c r="BB965" s="145"/>
      <c r="BC965" s="145"/>
      <c r="BD965" s="167" t="str">
        <f>C964</f>
        <v>II/322:261+262+739</v>
      </c>
      <c r="BE965" s="145"/>
      <c r="BF965" s="145"/>
      <c r="BG965" s="145"/>
      <c r="BH965" s="145"/>
      <c r="BI965" s="145"/>
    </row>
    <row r="966" spans="1:104">
      <c r="A966" s="156"/>
      <c r="B966" s="157"/>
      <c r="C966" s="160" t="s">
        <v>126</v>
      </c>
      <c r="D966" s="161"/>
      <c r="E966" s="162">
        <v>248</v>
      </c>
      <c r="F966" s="163"/>
      <c r="G966" s="164"/>
      <c r="H966" s="165"/>
      <c r="I966" s="158"/>
      <c r="J966" s="166"/>
      <c r="K966" s="158"/>
      <c r="M966" s="159" t="s">
        <v>126</v>
      </c>
      <c r="O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145"/>
      <c r="AN966" s="145"/>
      <c r="AO966" s="145"/>
      <c r="AP966" s="145"/>
      <c r="AQ966" s="145"/>
      <c r="AR966" s="145"/>
      <c r="AS966" s="145"/>
      <c r="AT966" s="145"/>
      <c r="AU966" s="145"/>
      <c r="AV966" s="145"/>
      <c r="AW966" s="145"/>
      <c r="AX966" s="145"/>
      <c r="AY966" s="145"/>
      <c r="AZ966" s="145"/>
      <c r="BA966" s="145"/>
      <c r="BB966" s="145"/>
      <c r="BC966" s="145"/>
      <c r="BD966" s="167" t="str">
        <f>C965</f>
        <v>III/32243:570</v>
      </c>
      <c r="BE966" s="145"/>
      <c r="BF966" s="145"/>
      <c r="BG966" s="145"/>
      <c r="BH966" s="145"/>
      <c r="BI966" s="145"/>
    </row>
    <row r="967" spans="1:104" ht="22.5">
      <c r="A967" s="146">
        <v>84</v>
      </c>
      <c r="B967" s="147" t="s">
        <v>757</v>
      </c>
      <c r="C967" s="148" t="s">
        <v>758</v>
      </c>
      <c r="D967" s="149" t="s">
        <v>49</v>
      </c>
      <c r="E967" s="150">
        <v>563.70000000000005</v>
      </c>
      <c r="F967" s="151">
        <v>0</v>
      </c>
      <c r="G967" s="152">
        <f>E967*F967</f>
        <v>0</v>
      </c>
      <c r="H967" s="153">
        <v>0.10373</v>
      </c>
      <c r="I967" s="154">
        <f>E967*H967</f>
        <v>58.472601000000004</v>
      </c>
      <c r="J967" s="153">
        <v>0</v>
      </c>
      <c r="K967" s="154">
        <f>E967*J967</f>
        <v>0</v>
      </c>
      <c r="O967" s="145"/>
      <c r="Z967" s="145"/>
      <c r="AA967" s="145">
        <v>1</v>
      </c>
      <c r="AB967" s="145">
        <v>1</v>
      </c>
      <c r="AC967" s="145">
        <v>1</v>
      </c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145"/>
      <c r="AN967" s="145"/>
      <c r="AO967" s="145"/>
      <c r="AP967" s="145"/>
      <c r="AQ967" s="145"/>
      <c r="AR967" s="145"/>
      <c r="AS967" s="145"/>
      <c r="AT967" s="145"/>
      <c r="AU967" s="145"/>
      <c r="AV967" s="145"/>
      <c r="AW967" s="145"/>
      <c r="AX967" s="145"/>
      <c r="AY967" s="145"/>
      <c r="AZ967" s="155">
        <f>G967</f>
        <v>0</v>
      </c>
      <c r="BA967" s="145"/>
      <c r="BB967" s="145"/>
      <c r="BC967" s="145"/>
      <c r="BD967" s="145"/>
      <c r="BE967" s="145"/>
      <c r="BF967" s="145"/>
      <c r="BG967" s="145"/>
      <c r="BH967" s="145"/>
      <c r="BI967" s="145"/>
      <c r="CA967" s="145">
        <v>1</v>
      </c>
      <c r="CB967" s="145">
        <v>1</v>
      </c>
      <c r="CZ967" s="108">
        <v>1</v>
      </c>
    </row>
    <row r="968" spans="1:104">
      <c r="A968" s="156"/>
      <c r="B968" s="157"/>
      <c r="C968" s="160" t="s">
        <v>69</v>
      </c>
      <c r="D968" s="161"/>
      <c r="E968" s="162">
        <v>0</v>
      </c>
      <c r="F968" s="163"/>
      <c r="G968" s="164"/>
      <c r="H968" s="165"/>
      <c r="I968" s="158"/>
      <c r="J968" s="166"/>
      <c r="K968" s="158"/>
      <c r="M968" s="159" t="s">
        <v>69</v>
      </c>
      <c r="O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145"/>
      <c r="AN968" s="145"/>
      <c r="AO968" s="145"/>
      <c r="AP968" s="145"/>
      <c r="AQ968" s="145"/>
      <c r="AR968" s="145"/>
      <c r="AS968" s="145"/>
      <c r="AT968" s="145"/>
      <c r="AU968" s="145"/>
      <c r="AV968" s="145"/>
      <c r="AW968" s="145"/>
      <c r="AX968" s="145"/>
      <c r="AY968" s="145"/>
      <c r="AZ968" s="145"/>
      <c r="BA968" s="145"/>
      <c r="BB968" s="145"/>
      <c r="BC968" s="145"/>
      <c r="BD968" s="167" t="str">
        <f>C967</f>
        <v>Beton asfalt. ACO 11+ obrusný, š. do 3 m, tl. 4 cm místní komunikace</v>
      </c>
      <c r="BE968" s="145"/>
      <c r="BF968" s="145"/>
      <c r="BG968" s="145"/>
      <c r="BH968" s="145"/>
      <c r="BI968" s="145"/>
    </row>
    <row r="969" spans="1:104">
      <c r="A969" s="156"/>
      <c r="B969" s="157"/>
      <c r="C969" s="160" t="s">
        <v>70</v>
      </c>
      <c r="D969" s="161"/>
      <c r="E969" s="162">
        <v>140.77000000000001</v>
      </c>
      <c r="F969" s="163"/>
      <c r="G969" s="164"/>
      <c r="H969" s="165"/>
      <c r="I969" s="158"/>
      <c r="J969" s="166"/>
      <c r="K969" s="158"/>
      <c r="M969" s="159" t="s">
        <v>70</v>
      </c>
      <c r="O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145"/>
      <c r="AN969" s="145"/>
      <c r="AO969" s="145"/>
      <c r="AP969" s="145"/>
      <c r="AQ969" s="145"/>
      <c r="AR969" s="145"/>
      <c r="AS969" s="145"/>
      <c r="AT969" s="145"/>
      <c r="AU969" s="145"/>
      <c r="AV969" s="145"/>
      <c r="AW969" s="145"/>
      <c r="AX969" s="145"/>
      <c r="AY969" s="145"/>
      <c r="AZ969" s="145"/>
      <c r="BA969" s="145"/>
      <c r="BB969" s="145"/>
      <c r="BC969" s="145"/>
      <c r="BD969" s="167" t="str">
        <f>C968</f>
        <v>místní obslužná komunikace:</v>
      </c>
      <c r="BE969" s="145"/>
      <c r="BF969" s="145"/>
      <c r="BG969" s="145"/>
      <c r="BH969" s="145"/>
      <c r="BI969" s="145"/>
    </row>
    <row r="970" spans="1:104">
      <c r="A970" s="156"/>
      <c r="B970" s="157"/>
      <c r="C970" s="160" t="s">
        <v>72</v>
      </c>
      <c r="D970" s="161"/>
      <c r="E970" s="162">
        <v>134.52000000000001</v>
      </c>
      <c r="F970" s="163"/>
      <c r="G970" s="164"/>
      <c r="H970" s="165"/>
      <c r="I970" s="158"/>
      <c r="J970" s="166"/>
      <c r="K970" s="158"/>
      <c r="M970" s="159" t="s">
        <v>72</v>
      </c>
      <c r="O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145"/>
      <c r="AN970" s="145"/>
      <c r="AO970" s="145"/>
      <c r="AP970" s="145"/>
      <c r="AQ970" s="145"/>
      <c r="AR970" s="145"/>
      <c r="AS970" s="145"/>
      <c r="AT970" s="145"/>
      <c r="AU970" s="145"/>
      <c r="AV970" s="145"/>
      <c r="AW970" s="145"/>
      <c r="AX970" s="145"/>
      <c r="AY970" s="145"/>
      <c r="AZ970" s="145"/>
      <c r="BA970" s="145"/>
      <c r="BB970" s="145"/>
      <c r="BC970" s="145"/>
      <c r="BD970" s="167" t="str">
        <f>C969</f>
        <v>G1 - D.1.01.14:(133,77+1+6)*1</v>
      </c>
      <c r="BE970" s="145"/>
      <c r="BF970" s="145"/>
      <c r="BG970" s="145"/>
      <c r="BH970" s="145"/>
      <c r="BI970" s="145"/>
    </row>
    <row r="971" spans="1:104">
      <c r="A971" s="156"/>
      <c r="B971" s="157"/>
      <c r="C971" s="160" t="s">
        <v>74</v>
      </c>
      <c r="D971" s="161"/>
      <c r="E971" s="162">
        <v>2</v>
      </c>
      <c r="F971" s="163"/>
      <c r="G971" s="164"/>
      <c r="H971" s="165"/>
      <c r="I971" s="158"/>
      <c r="J971" s="166"/>
      <c r="K971" s="158"/>
      <c r="M971" s="159" t="s">
        <v>74</v>
      </c>
      <c r="O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145"/>
      <c r="AN971" s="145"/>
      <c r="AO971" s="145"/>
      <c r="AP971" s="145"/>
      <c r="AQ971" s="145"/>
      <c r="AR971" s="145"/>
      <c r="AS971" s="145"/>
      <c r="AT971" s="145"/>
      <c r="AU971" s="145"/>
      <c r="AV971" s="145"/>
      <c r="AW971" s="145"/>
      <c r="AX971" s="145"/>
      <c r="AY971" s="145"/>
      <c r="AZ971" s="145"/>
      <c r="BA971" s="145"/>
      <c r="BB971" s="145"/>
      <c r="BC971" s="145"/>
      <c r="BD971" s="167" t="str">
        <f>C970</f>
        <v>G5 - D.1.01.15:(144,52+1-11)*1</v>
      </c>
      <c r="BE971" s="145"/>
      <c r="BF971" s="145"/>
      <c r="BG971" s="145"/>
      <c r="BH971" s="145"/>
      <c r="BI971" s="145"/>
    </row>
    <row r="972" spans="1:104">
      <c r="A972" s="156"/>
      <c r="B972" s="157"/>
      <c r="C972" s="160" t="s">
        <v>75</v>
      </c>
      <c r="D972" s="161"/>
      <c r="E972" s="162">
        <v>14</v>
      </c>
      <c r="F972" s="163"/>
      <c r="G972" s="164"/>
      <c r="H972" s="165"/>
      <c r="I972" s="158"/>
      <c r="J972" s="166"/>
      <c r="K972" s="158"/>
      <c r="M972" s="159" t="s">
        <v>75</v>
      </c>
      <c r="O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145"/>
      <c r="AN972" s="145"/>
      <c r="AO972" s="145"/>
      <c r="AP972" s="145"/>
      <c r="AQ972" s="145"/>
      <c r="AR972" s="145"/>
      <c r="AS972" s="145"/>
      <c r="AT972" s="145"/>
      <c r="AU972" s="145"/>
      <c r="AV972" s="145"/>
      <c r="AW972" s="145"/>
      <c r="AX972" s="145"/>
      <c r="AY972" s="145"/>
      <c r="AZ972" s="145"/>
      <c r="BA972" s="145"/>
      <c r="BB972" s="145"/>
      <c r="BC972" s="145"/>
      <c r="BD972" s="167" t="str">
        <f>C971</f>
        <v>rozšíření pro startovací jámy D.1.01.06:2*1</v>
      </c>
      <c r="BE972" s="145"/>
      <c r="BF972" s="145"/>
      <c r="BG972" s="145"/>
      <c r="BH972" s="145"/>
      <c r="BI972" s="145"/>
    </row>
    <row r="973" spans="1:104">
      <c r="A973" s="156"/>
      <c r="B973" s="157"/>
      <c r="C973" s="160" t="s">
        <v>76</v>
      </c>
      <c r="D973" s="161"/>
      <c r="E973" s="162">
        <v>3.72</v>
      </c>
      <c r="F973" s="163"/>
      <c r="G973" s="164"/>
      <c r="H973" s="165"/>
      <c r="I973" s="158"/>
      <c r="J973" s="166"/>
      <c r="K973" s="158"/>
      <c r="M973" s="159" t="s">
        <v>76</v>
      </c>
      <c r="O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145"/>
      <c r="AN973" s="145"/>
      <c r="AO973" s="145"/>
      <c r="AP973" s="145"/>
      <c r="AQ973" s="145"/>
      <c r="AR973" s="145"/>
      <c r="AS973" s="145"/>
      <c r="AT973" s="145"/>
      <c r="AU973" s="145"/>
      <c r="AV973" s="145"/>
      <c r="AW973" s="145"/>
      <c r="AX973" s="145"/>
      <c r="AY973" s="145"/>
      <c r="AZ973" s="145"/>
      <c r="BA973" s="145"/>
      <c r="BB973" s="145"/>
      <c r="BC973" s="145"/>
      <c r="BD973" s="167" t="str">
        <f>C972</f>
        <v>(12+2)*1</v>
      </c>
      <c r="BE973" s="145"/>
      <c r="BF973" s="145"/>
      <c r="BG973" s="145"/>
      <c r="BH973" s="145"/>
      <c r="BI973" s="145"/>
    </row>
    <row r="974" spans="1:104">
      <c r="A974" s="156"/>
      <c r="B974" s="157"/>
      <c r="C974" s="160" t="s">
        <v>77</v>
      </c>
      <c r="D974" s="161"/>
      <c r="E974" s="162">
        <v>11.7</v>
      </c>
      <c r="F974" s="163"/>
      <c r="G974" s="164"/>
      <c r="H974" s="165"/>
      <c r="I974" s="158"/>
      <c r="J974" s="166"/>
      <c r="K974" s="158"/>
      <c r="M974" s="159" t="s">
        <v>77</v>
      </c>
      <c r="O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145"/>
      <c r="AN974" s="145"/>
      <c r="AO974" s="145"/>
      <c r="AP974" s="145"/>
      <c r="AQ974" s="145"/>
      <c r="AR974" s="145"/>
      <c r="AS974" s="145"/>
      <c r="AT974" s="145"/>
      <c r="AU974" s="145"/>
      <c r="AV974" s="145"/>
      <c r="AW974" s="145"/>
      <c r="AX974" s="145"/>
      <c r="AY974" s="145"/>
      <c r="AZ974" s="145"/>
      <c r="BA974" s="145"/>
      <c r="BB974" s="145"/>
      <c r="BC974" s="145"/>
      <c r="BD974" s="167" t="str">
        <f>C973</f>
        <v>G7 - D.1.01.16:3,72*1</v>
      </c>
      <c r="BE974" s="145"/>
      <c r="BF974" s="145"/>
      <c r="BG974" s="145"/>
      <c r="BH974" s="145"/>
      <c r="BI974" s="145"/>
    </row>
    <row r="975" spans="1:104">
      <c r="A975" s="156"/>
      <c r="B975" s="157"/>
      <c r="C975" s="160" t="s">
        <v>78</v>
      </c>
      <c r="D975" s="161"/>
      <c r="E975" s="162">
        <v>7</v>
      </c>
      <c r="F975" s="163"/>
      <c r="G975" s="164"/>
      <c r="H975" s="165"/>
      <c r="I975" s="158"/>
      <c r="J975" s="166"/>
      <c r="K975" s="158"/>
      <c r="M975" s="159" t="s">
        <v>78</v>
      </c>
      <c r="O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145"/>
      <c r="AN975" s="145"/>
      <c r="AO975" s="145"/>
      <c r="AP975" s="145"/>
      <c r="AQ975" s="145"/>
      <c r="AR975" s="145"/>
      <c r="AS975" s="145"/>
      <c r="AT975" s="145"/>
      <c r="AU975" s="145"/>
      <c r="AV975" s="145"/>
      <c r="AW975" s="145"/>
      <c r="AX975" s="145"/>
      <c r="AY975" s="145"/>
      <c r="AZ975" s="145"/>
      <c r="BA975" s="145"/>
      <c r="BB975" s="145"/>
      <c r="BC975" s="145"/>
      <c r="BD975" s="167" t="str">
        <f>C974</f>
        <v>G8 - D.1.01.16:11,7*1</v>
      </c>
      <c r="BE975" s="145"/>
      <c r="BF975" s="145"/>
      <c r="BG975" s="145"/>
      <c r="BH975" s="145"/>
      <c r="BI975" s="145"/>
    </row>
    <row r="976" spans="1:104">
      <c r="A976" s="156"/>
      <c r="B976" s="157"/>
      <c r="C976" s="160" t="s">
        <v>79</v>
      </c>
      <c r="D976" s="161"/>
      <c r="E976" s="162">
        <v>28.17</v>
      </c>
      <c r="F976" s="163"/>
      <c r="G976" s="164"/>
      <c r="H976" s="165"/>
      <c r="I976" s="158"/>
      <c r="J976" s="166"/>
      <c r="K976" s="158"/>
      <c r="M976" s="159" t="s">
        <v>79</v>
      </c>
      <c r="O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145"/>
      <c r="AN976" s="145"/>
      <c r="AO976" s="145"/>
      <c r="AP976" s="145"/>
      <c r="AQ976" s="145"/>
      <c r="AR976" s="145"/>
      <c r="AS976" s="145"/>
      <c r="AT976" s="145"/>
      <c r="AU976" s="145"/>
      <c r="AV976" s="145"/>
      <c r="AW976" s="145"/>
      <c r="AX976" s="145"/>
      <c r="AY976" s="145"/>
      <c r="AZ976" s="145"/>
      <c r="BA976" s="145"/>
      <c r="BB976" s="145"/>
      <c r="BC976" s="145"/>
      <c r="BD976" s="167" t="str">
        <f>C975</f>
        <v>rozšíření pro startovací jámu D.1.01.09:7*1</v>
      </c>
      <c r="BE976" s="145"/>
      <c r="BF976" s="145"/>
      <c r="BG976" s="145"/>
      <c r="BH976" s="145"/>
      <c r="BI976" s="145"/>
    </row>
    <row r="977" spans="1:104">
      <c r="A977" s="156"/>
      <c r="B977" s="157"/>
      <c r="C977" s="160" t="s">
        <v>80</v>
      </c>
      <c r="D977" s="161"/>
      <c r="E977" s="162">
        <v>221.82</v>
      </c>
      <c r="F977" s="163"/>
      <c r="G977" s="164"/>
      <c r="H977" s="165"/>
      <c r="I977" s="158"/>
      <c r="J977" s="166"/>
      <c r="K977" s="158"/>
      <c r="M977" s="159" t="s">
        <v>80</v>
      </c>
      <c r="O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145"/>
      <c r="AN977" s="145"/>
      <c r="AO977" s="145"/>
      <c r="AP977" s="145"/>
      <c r="AQ977" s="145"/>
      <c r="AR977" s="145"/>
      <c r="AS977" s="145"/>
      <c r="AT977" s="145"/>
      <c r="AU977" s="145"/>
      <c r="AV977" s="145"/>
      <c r="AW977" s="145"/>
      <c r="AX977" s="145"/>
      <c r="AY977" s="145"/>
      <c r="AZ977" s="145"/>
      <c r="BA977" s="145"/>
      <c r="BB977" s="145"/>
      <c r="BC977" s="145"/>
      <c r="BD977" s="167" t="str">
        <f>C976</f>
        <v>G9 - D.1.01.17:(27,17+1)*1</v>
      </c>
      <c r="BE977" s="145"/>
      <c r="BF977" s="145"/>
      <c r="BG977" s="145"/>
      <c r="BH977" s="145"/>
      <c r="BI977" s="145"/>
    </row>
    <row r="978" spans="1:104">
      <c r="A978" s="146">
        <v>85</v>
      </c>
      <c r="B978" s="147" t="s">
        <v>759</v>
      </c>
      <c r="C978" s="148" t="s">
        <v>760</v>
      </c>
      <c r="D978" s="149" t="s">
        <v>49</v>
      </c>
      <c r="E978" s="150">
        <v>2080</v>
      </c>
      <c r="F978" s="151">
        <v>0</v>
      </c>
      <c r="G978" s="152">
        <f>E978*F978</f>
        <v>0</v>
      </c>
      <c r="H978" s="153">
        <v>0.10373</v>
      </c>
      <c r="I978" s="154">
        <f>E978*H978</f>
        <v>215.75839999999999</v>
      </c>
      <c r="J978" s="153">
        <v>0</v>
      </c>
      <c r="K978" s="154">
        <f>E978*J978</f>
        <v>0</v>
      </c>
      <c r="O978" s="145"/>
      <c r="Z978" s="145"/>
      <c r="AA978" s="145">
        <v>1</v>
      </c>
      <c r="AB978" s="145">
        <v>1</v>
      </c>
      <c r="AC978" s="145">
        <v>1</v>
      </c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145"/>
      <c r="AN978" s="145"/>
      <c r="AO978" s="145"/>
      <c r="AP978" s="145"/>
      <c r="AQ978" s="145"/>
      <c r="AR978" s="145"/>
      <c r="AS978" s="145"/>
      <c r="AT978" s="145"/>
      <c r="AU978" s="145"/>
      <c r="AV978" s="145"/>
      <c r="AW978" s="145"/>
      <c r="AX978" s="145"/>
      <c r="AY978" s="145"/>
      <c r="AZ978" s="155">
        <f>G978</f>
        <v>0</v>
      </c>
      <c r="BA978" s="145"/>
      <c r="BB978" s="145"/>
      <c r="BC978" s="145"/>
      <c r="BD978" s="145"/>
      <c r="BE978" s="145"/>
      <c r="BF978" s="145"/>
      <c r="BG978" s="145"/>
      <c r="BH978" s="145"/>
      <c r="BI978" s="145"/>
      <c r="CA978" s="145">
        <v>1</v>
      </c>
      <c r="CB978" s="145">
        <v>1</v>
      </c>
      <c r="CZ978" s="108">
        <v>1</v>
      </c>
    </row>
    <row r="979" spans="1:104">
      <c r="A979" s="156"/>
      <c r="B979" s="157"/>
      <c r="C979" s="160" t="s">
        <v>123</v>
      </c>
      <c r="D979" s="161"/>
      <c r="E979" s="162">
        <v>0</v>
      </c>
      <c r="F979" s="163"/>
      <c r="G979" s="164"/>
      <c r="H979" s="165"/>
      <c r="I979" s="158"/>
      <c r="J979" s="166"/>
      <c r="K979" s="158"/>
      <c r="M979" s="159" t="s">
        <v>123</v>
      </c>
      <c r="O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145"/>
      <c r="AN979" s="145"/>
      <c r="AO979" s="145"/>
      <c r="AP979" s="145"/>
      <c r="AQ979" s="145"/>
      <c r="AR979" s="145"/>
      <c r="AS979" s="145"/>
      <c r="AT979" s="145"/>
      <c r="AU979" s="145"/>
      <c r="AV979" s="145"/>
      <c r="AW979" s="145"/>
      <c r="AX979" s="145"/>
      <c r="AY979" s="145"/>
      <c r="AZ979" s="145"/>
      <c r="BA979" s="145"/>
      <c r="BB979" s="145"/>
      <c r="BC979" s="145"/>
      <c r="BD979" s="167" t="str">
        <f>C978</f>
        <v xml:space="preserve">Beton asfalt. ACO 11+ obrusný, š.nad 3 m, tl. 4 cm </v>
      </c>
      <c r="BE979" s="145"/>
      <c r="BF979" s="145"/>
      <c r="BG979" s="145"/>
      <c r="BH979" s="145"/>
      <c r="BI979" s="145"/>
    </row>
    <row r="980" spans="1:104">
      <c r="A980" s="156"/>
      <c r="B980" s="157"/>
      <c r="C980" s="160" t="s">
        <v>124</v>
      </c>
      <c r="D980" s="161"/>
      <c r="E980" s="162">
        <v>1262</v>
      </c>
      <c r="F980" s="163"/>
      <c r="G980" s="164"/>
      <c r="H980" s="165"/>
      <c r="I980" s="158"/>
      <c r="J980" s="166"/>
      <c r="K980" s="158"/>
      <c r="M980" s="159" t="s">
        <v>124</v>
      </c>
      <c r="O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145"/>
      <c r="AN980" s="145"/>
      <c r="AO980" s="145"/>
      <c r="AP980" s="145"/>
      <c r="AQ980" s="145"/>
      <c r="AR980" s="145"/>
      <c r="AS980" s="145"/>
      <c r="AT980" s="145"/>
      <c r="AU980" s="145"/>
      <c r="AV980" s="145"/>
      <c r="AW980" s="145"/>
      <c r="AX980" s="145"/>
      <c r="AY980" s="145"/>
      <c r="AZ980" s="145"/>
      <c r="BA980" s="145"/>
      <c r="BB980" s="145"/>
      <c r="BC980" s="145"/>
      <c r="BD980" s="167" t="str">
        <f>C979</f>
        <v>D.1.01.20:</v>
      </c>
      <c r="BE980" s="145"/>
      <c r="BF980" s="145"/>
      <c r="BG980" s="145"/>
      <c r="BH980" s="145"/>
      <c r="BI980" s="145"/>
    </row>
    <row r="981" spans="1:104">
      <c r="A981" s="156"/>
      <c r="B981" s="157"/>
      <c r="C981" s="160" t="s">
        <v>125</v>
      </c>
      <c r="D981" s="161"/>
      <c r="E981" s="162">
        <v>570</v>
      </c>
      <c r="F981" s="163"/>
      <c r="G981" s="164"/>
      <c r="H981" s="165"/>
      <c r="I981" s="158"/>
      <c r="J981" s="166"/>
      <c r="K981" s="158"/>
      <c r="M981" s="159" t="s">
        <v>125</v>
      </c>
      <c r="O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145"/>
      <c r="AN981" s="145"/>
      <c r="AO981" s="145"/>
      <c r="AP981" s="145"/>
      <c r="AQ981" s="145"/>
      <c r="AR981" s="145"/>
      <c r="AS981" s="145"/>
      <c r="AT981" s="145"/>
      <c r="AU981" s="145"/>
      <c r="AV981" s="145"/>
      <c r="AW981" s="145"/>
      <c r="AX981" s="145"/>
      <c r="AY981" s="145"/>
      <c r="AZ981" s="145"/>
      <c r="BA981" s="145"/>
      <c r="BB981" s="145"/>
      <c r="BC981" s="145"/>
      <c r="BD981" s="167" t="str">
        <f>C980</f>
        <v>II/322:261+262+739</v>
      </c>
      <c r="BE981" s="145"/>
      <c r="BF981" s="145"/>
      <c r="BG981" s="145"/>
      <c r="BH981" s="145"/>
      <c r="BI981" s="145"/>
    </row>
    <row r="982" spans="1:104">
      <c r="A982" s="156"/>
      <c r="B982" s="157"/>
      <c r="C982" s="160" t="s">
        <v>126</v>
      </c>
      <c r="D982" s="161"/>
      <c r="E982" s="162">
        <v>248</v>
      </c>
      <c r="F982" s="163"/>
      <c r="G982" s="164"/>
      <c r="H982" s="165"/>
      <c r="I982" s="158"/>
      <c r="J982" s="166"/>
      <c r="K982" s="158"/>
      <c r="M982" s="159" t="s">
        <v>126</v>
      </c>
      <c r="O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145"/>
      <c r="AN982" s="145"/>
      <c r="AO982" s="145"/>
      <c r="AP982" s="145"/>
      <c r="AQ982" s="145"/>
      <c r="AR982" s="145"/>
      <c r="AS982" s="145"/>
      <c r="AT982" s="145"/>
      <c r="AU982" s="145"/>
      <c r="AV982" s="145"/>
      <c r="AW982" s="145"/>
      <c r="AX982" s="145"/>
      <c r="AY982" s="145"/>
      <c r="AZ982" s="145"/>
      <c r="BA982" s="145"/>
      <c r="BB982" s="145"/>
      <c r="BC982" s="145"/>
      <c r="BD982" s="167" t="str">
        <f>C981</f>
        <v>III/32243:570</v>
      </c>
      <c r="BE982" s="145"/>
      <c r="BF982" s="145"/>
      <c r="BG982" s="145"/>
      <c r="BH982" s="145"/>
      <c r="BI982" s="145"/>
    </row>
    <row r="983" spans="1:104">
      <c r="A983" s="146">
        <v>86</v>
      </c>
      <c r="B983" s="147" t="s">
        <v>761</v>
      </c>
      <c r="C983" s="148" t="s">
        <v>762</v>
      </c>
      <c r="D983" s="149" t="s">
        <v>49</v>
      </c>
      <c r="E983" s="150">
        <v>620</v>
      </c>
      <c r="F983" s="151">
        <v>0</v>
      </c>
      <c r="G983" s="152">
        <f>E983*F983</f>
        <v>0</v>
      </c>
      <c r="H983" s="153">
        <v>0.15559000000000001</v>
      </c>
      <c r="I983" s="154">
        <f>E983*H983</f>
        <v>96.465800000000002</v>
      </c>
      <c r="J983" s="153">
        <v>0</v>
      </c>
      <c r="K983" s="154">
        <f>E983*J983</f>
        <v>0</v>
      </c>
      <c r="O983" s="145"/>
      <c r="Z983" s="145"/>
      <c r="AA983" s="145">
        <v>1</v>
      </c>
      <c r="AB983" s="145">
        <v>1</v>
      </c>
      <c r="AC983" s="145">
        <v>1</v>
      </c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145"/>
      <c r="AN983" s="145"/>
      <c r="AO983" s="145"/>
      <c r="AP983" s="145"/>
      <c r="AQ983" s="145"/>
      <c r="AR983" s="145"/>
      <c r="AS983" s="145"/>
      <c r="AT983" s="145"/>
      <c r="AU983" s="145"/>
      <c r="AV983" s="145"/>
      <c r="AW983" s="145"/>
      <c r="AX983" s="145"/>
      <c r="AY983" s="145"/>
      <c r="AZ983" s="155">
        <f>G983</f>
        <v>0</v>
      </c>
      <c r="BA983" s="145"/>
      <c r="BB983" s="145"/>
      <c r="BC983" s="145"/>
      <c r="BD983" s="145"/>
      <c r="BE983" s="145"/>
      <c r="BF983" s="145"/>
      <c r="BG983" s="145"/>
      <c r="BH983" s="145"/>
      <c r="BI983" s="145"/>
      <c r="CA983" s="145">
        <v>1</v>
      </c>
      <c r="CB983" s="145">
        <v>1</v>
      </c>
      <c r="CZ983" s="108">
        <v>1</v>
      </c>
    </row>
    <row r="984" spans="1:104">
      <c r="A984" s="156"/>
      <c r="B984" s="157"/>
      <c r="C984" s="160" t="s">
        <v>92</v>
      </c>
      <c r="D984" s="161"/>
      <c r="E984" s="162">
        <v>0</v>
      </c>
      <c r="F984" s="163"/>
      <c r="G984" s="164"/>
      <c r="H984" s="165"/>
      <c r="I984" s="158"/>
      <c r="J984" s="166"/>
      <c r="K984" s="158"/>
      <c r="M984" s="159" t="s">
        <v>92</v>
      </c>
      <c r="O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145"/>
      <c r="AN984" s="145"/>
      <c r="AO984" s="145"/>
      <c r="AP984" s="145"/>
      <c r="AQ984" s="145"/>
      <c r="AR984" s="145"/>
      <c r="AS984" s="145"/>
      <c r="AT984" s="145"/>
      <c r="AU984" s="145"/>
      <c r="AV984" s="145"/>
      <c r="AW984" s="145"/>
      <c r="AX984" s="145"/>
      <c r="AY984" s="145"/>
      <c r="AZ984" s="145"/>
      <c r="BA984" s="145"/>
      <c r="BB984" s="145"/>
      <c r="BC984" s="145"/>
      <c r="BD984" s="167" t="str">
        <f>C983</f>
        <v xml:space="preserve">Beton asfalt. ACL 16+ ložný, š. do 3 m, tl. 6 cm </v>
      </c>
      <c r="BE984" s="145"/>
      <c r="BF984" s="145"/>
      <c r="BG984" s="145"/>
      <c r="BH984" s="145"/>
      <c r="BI984" s="145"/>
    </row>
    <row r="985" spans="1:104">
      <c r="A985" s="156"/>
      <c r="B985" s="157"/>
      <c r="C985" s="160" t="s">
        <v>753</v>
      </c>
      <c r="D985" s="161"/>
      <c r="E985" s="162">
        <v>142</v>
      </c>
      <c r="F985" s="163"/>
      <c r="G985" s="164"/>
      <c r="H985" s="165"/>
      <c r="I985" s="158"/>
      <c r="J985" s="166"/>
      <c r="K985" s="158"/>
      <c r="M985" s="159" t="s">
        <v>753</v>
      </c>
      <c r="O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145"/>
      <c r="AN985" s="145"/>
      <c r="AO985" s="145"/>
      <c r="AP985" s="145"/>
      <c r="AQ985" s="145"/>
      <c r="AR985" s="145"/>
      <c r="AS985" s="145"/>
      <c r="AT985" s="145"/>
      <c r="AU985" s="145"/>
      <c r="AV985" s="145"/>
      <c r="AW985" s="145"/>
      <c r="AX985" s="145"/>
      <c r="AY985" s="145"/>
      <c r="AZ985" s="145"/>
      <c r="BA985" s="145"/>
      <c r="BB985" s="145"/>
      <c r="BC985" s="145"/>
      <c r="BD985" s="167" t="str">
        <f>C984</f>
        <v>silnice II/322:</v>
      </c>
      <c r="BE985" s="145"/>
      <c r="BF985" s="145"/>
      <c r="BG985" s="145"/>
      <c r="BH985" s="145"/>
      <c r="BI985" s="145"/>
    </row>
    <row r="986" spans="1:104">
      <c r="A986" s="156"/>
      <c r="B986" s="157"/>
      <c r="C986" s="160" t="s">
        <v>754</v>
      </c>
      <c r="D986" s="161"/>
      <c r="E986" s="162">
        <v>138.44</v>
      </c>
      <c r="F986" s="163"/>
      <c r="G986" s="164"/>
      <c r="H986" s="165"/>
      <c r="I986" s="158"/>
      <c r="J986" s="166"/>
      <c r="K986" s="158"/>
      <c r="M986" s="159" t="s">
        <v>754</v>
      </c>
      <c r="O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145"/>
      <c r="AN986" s="145"/>
      <c r="AO986" s="145"/>
      <c r="AP986" s="145"/>
      <c r="AQ986" s="145"/>
      <c r="AR986" s="145"/>
      <c r="AS986" s="145"/>
      <c r="AT986" s="145"/>
      <c r="AU986" s="145"/>
      <c r="AV986" s="145"/>
      <c r="AW986" s="145"/>
      <c r="AX986" s="145"/>
      <c r="AY986" s="145"/>
      <c r="AZ986" s="145"/>
      <c r="BA986" s="145"/>
      <c r="BB986" s="145"/>
      <c r="BC986" s="145"/>
      <c r="BD986" s="167" t="str">
        <f>C985</f>
        <v>G2 - D.1.01.14:(70+1)*(1+1)</v>
      </c>
      <c r="BE986" s="145"/>
      <c r="BF986" s="145"/>
      <c r="BG986" s="145"/>
      <c r="BH986" s="145"/>
      <c r="BI986" s="145"/>
    </row>
    <row r="987" spans="1:104">
      <c r="A987" s="156"/>
      <c r="B987" s="157"/>
      <c r="C987" s="160" t="s">
        <v>755</v>
      </c>
      <c r="D987" s="161"/>
      <c r="E987" s="162">
        <v>339.56</v>
      </c>
      <c r="F987" s="163"/>
      <c r="G987" s="164"/>
      <c r="H987" s="165"/>
      <c r="I987" s="158"/>
      <c r="J987" s="166"/>
      <c r="K987" s="158"/>
      <c r="M987" s="159" t="s">
        <v>755</v>
      </c>
      <c r="O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145"/>
      <c r="AN987" s="145"/>
      <c r="AO987" s="145"/>
      <c r="AP987" s="145"/>
      <c r="AQ987" s="145"/>
      <c r="AR987" s="145"/>
      <c r="AS987" s="145"/>
      <c r="AT987" s="145"/>
      <c r="AU987" s="145"/>
      <c r="AV987" s="145"/>
      <c r="AW987" s="145"/>
      <c r="AX987" s="145"/>
      <c r="AY987" s="145"/>
      <c r="AZ987" s="145"/>
      <c r="BA987" s="145"/>
      <c r="BB987" s="145"/>
      <c r="BC987" s="145"/>
      <c r="BD987" s="167" t="str">
        <f>C986</f>
        <v>G3 - D.1.01.14:69,22*(1+1)</v>
      </c>
      <c r="BE987" s="145"/>
      <c r="BF987" s="145"/>
      <c r="BG987" s="145"/>
      <c r="BH987" s="145"/>
      <c r="BI987" s="145"/>
    </row>
    <row r="988" spans="1:104">
      <c r="A988" s="146">
        <v>87</v>
      </c>
      <c r="B988" s="147" t="s">
        <v>763</v>
      </c>
      <c r="C988" s="148" t="s">
        <v>764</v>
      </c>
      <c r="D988" s="149" t="s">
        <v>49</v>
      </c>
      <c r="E988" s="150">
        <v>5</v>
      </c>
      <c r="F988" s="151">
        <v>0</v>
      </c>
      <c r="G988" s="152">
        <f>E988*F988</f>
        <v>0</v>
      </c>
      <c r="H988" s="153">
        <v>8.4250000000000005E-2</v>
      </c>
      <c r="I988" s="154">
        <f>E988*H988</f>
        <v>0.42125000000000001</v>
      </c>
      <c r="J988" s="153">
        <v>0</v>
      </c>
      <c r="K988" s="154">
        <f>E988*J988</f>
        <v>0</v>
      </c>
      <c r="O988" s="145"/>
      <c r="Z988" s="145"/>
      <c r="AA988" s="145">
        <v>1</v>
      </c>
      <c r="AB988" s="145">
        <v>0</v>
      </c>
      <c r="AC988" s="145">
        <v>0</v>
      </c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145"/>
      <c r="AN988" s="145"/>
      <c r="AO988" s="145"/>
      <c r="AP988" s="145"/>
      <c r="AQ988" s="145"/>
      <c r="AR988" s="145"/>
      <c r="AS988" s="145"/>
      <c r="AT988" s="145"/>
      <c r="AU988" s="145"/>
      <c r="AV988" s="145"/>
      <c r="AW988" s="145"/>
      <c r="AX988" s="145"/>
      <c r="AY988" s="145"/>
      <c r="AZ988" s="155">
        <f>G988</f>
        <v>0</v>
      </c>
      <c r="BA988" s="145"/>
      <c r="BB988" s="145"/>
      <c r="BC988" s="145"/>
      <c r="BD988" s="145"/>
      <c r="BE988" s="145"/>
      <c r="BF988" s="145"/>
      <c r="BG988" s="145"/>
      <c r="BH988" s="145"/>
      <c r="BI988" s="145"/>
      <c r="CA988" s="145">
        <v>1</v>
      </c>
      <c r="CB988" s="145">
        <v>0</v>
      </c>
      <c r="CZ988" s="108">
        <v>1</v>
      </c>
    </row>
    <row r="989" spans="1:104">
      <c r="A989" s="156"/>
      <c r="B989" s="157"/>
      <c r="C989" s="160" t="s">
        <v>66</v>
      </c>
      <c r="D989" s="161"/>
      <c r="E989" s="162">
        <v>5</v>
      </c>
      <c r="F989" s="163"/>
      <c r="G989" s="164"/>
      <c r="H989" s="165"/>
      <c r="I989" s="158"/>
      <c r="J989" s="166"/>
      <c r="K989" s="158"/>
      <c r="M989" s="159" t="s">
        <v>66</v>
      </c>
      <c r="O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145"/>
      <c r="AN989" s="145"/>
      <c r="AO989" s="145"/>
      <c r="AP989" s="145"/>
      <c r="AQ989" s="145"/>
      <c r="AR989" s="145"/>
      <c r="AS989" s="145"/>
      <c r="AT989" s="145"/>
      <c r="AU989" s="145"/>
      <c r="AV989" s="145"/>
      <c r="AW989" s="145"/>
      <c r="AX989" s="145"/>
      <c r="AY989" s="145"/>
      <c r="AZ989" s="145"/>
      <c r="BA989" s="145"/>
      <c r="BB989" s="145"/>
      <c r="BC989" s="145"/>
      <c r="BD989" s="167" t="str">
        <f>C988</f>
        <v xml:space="preserve">Klad zámk dl tl60 skA -300m2 chod </v>
      </c>
      <c r="BE989" s="145"/>
      <c r="BF989" s="145"/>
      <c r="BG989" s="145"/>
      <c r="BH989" s="145"/>
      <c r="BI989" s="145"/>
    </row>
    <row r="990" spans="1:104">
      <c r="A990" s="146">
        <v>88</v>
      </c>
      <c r="B990" s="147" t="s">
        <v>765</v>
      </c>
      <c r="C990" s="148" t="s">
        <v>766</v>
      </c>
      <c r="D990" s="149" t="s">
        <v>133</v>
      </c>
      <c r="E990" s="150">
        <v>2.5</v>
      </c>
      <c r="F990" s="151">
        <v>0</v>
      </c>
      <c r="G990" s="152">
        <f>E990*F990</f>
        <v>0</v>
      </c>
      <c r="H990" s="153">
        <v>3.3E-4</v>
      </c>
      <c r="I990" s="154">
        <f>E990*H990</f>
        <v>8.25E-4</v>
      </c>
      <c r="J990" s="153">
        <v>0</v>
      </c>
      <c r="K990" s="154">
        <f>E990*J990</f>
        <v>0</v>
      </c>
      <c r="O990" s="145"/>
      <c r="Z990" s="145"/>
      <c r="AA990" s="145">
        <v>1</v>
      </c>
      <c r="AB990" s="145">
        <v>1</v>
      </c>
      <c r="AC990" s="145">
        <v>1</v>
      </c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145"/>
      <c r="AN990" s="145"/>
      <c r="AO990" s="145"/>
      <c r="AP990" s="145"/>
      <c r="AQ990" s="145"/>
      <c r="AR990" s="145"/>
      <c r="AS990" s="145"/>
      <c r="AT990" s="145"/>
      <c r="AU990" s="145"/>
      <c r="AV990" s="145"/>
      <c r="AW990" s="145"/>
      <c r="AX990" s="145"/>
      <c r="AY990" s="145"/>
      <c r="AZ990" s="155">
        <f>G990</f>
        <v>0</v>
      </c>
      <c r="BA990" s="145"/>
      <c r="BB990" s="145"/>
      <c r="BC990" s="145"/>
      <c r="BD990" s="145"/>
      <c r="BE990" s="145"/>
      <c r="BF990" s="145"/>
      <c r="BG990" s="145"/>
      <c r="BH990" s="145"/>
      <c r="BI990" s="145"/>
      <c r="CA990" s="145">
        <v>1</v>
      </c>
      <c r="CB990" s="145">
        <v>1</v>
      </c>
      <c r="CZ990" s="108">
        <v>1</v>
      </c>
    </row>
    <row r="991" spans="1:104" ht="22.5">
      <c r="A991" s="146">
        <v>89</v>
      </c>
      <c r="B991" s="147" t="s">
        <v>767</v>
      </c>
      <c r="C991" s="148" t="s">
        <v>768</v>
      </c>
      <c r="D991" s="149" t="s">
        <v>49</v>
      </c>
      <c r="E991" s="150">
        <v>299.42</v>
      </c>
      <c r="F991" s="151">
        <v>0</v>
      </c>
      <c r="G991" s="152">
        <f>E991*F991</f>
        <v>0</v>
      </c>
      <c r="H991" s="153">
        <v>7.1999999999999995E-2</v>
      </c>
      <c r="I991" s="154">
        <f>E991*H991</f>
        <v>21.558239999999998</v>
      </c>
      <c r="J991" s="153">
        <v>0</v>
      </c>
      <c r="K991" s="154">
        <f>E991*J991</f>
        <v>0</v>
      </c>
      <c r="O991" s="145"/>
      <c r="Z991" s="145"/>
      <c r="AA991" s="145">
        <v>1</v>
      </c>
      <c r="AB991" s="145">
        <v>1</v>
      </c>
      <c r="AC991" s="145">
        <v>1</v>
      </c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145"/>
      <c r="AN991" s="145"/>
      <c r="AO991" s="145"/>
      <c r="AP991" s="145"/>
      <c r="AQ991" s="145"/>
      <c r="AR991" s="145"/>
      <c r="AS991" s="145"/>
      <c r="AT991" s="145"/>
      <c r="AU991" s="145"/>
      <c r="AV991" s="145"/>
      <c r="AW991" s="145"/>
      <c r="AX991" s="145"/>
      <c r="AY991" s="145"/>
      <c r="AZ991" s="155">
        <f>G991</f>
        <v>0</v>
      </c>
      <c r="BA991" s="145"/>
      <c r="BB991" s="145"/>
      <c r="BC991" s="145"/>
      <c r="BD991" s="145"/>
      <c r="BE991" s="145"/>
      <c r="BF991" s="145"/>
      <c r="BG991" s="145"/>
      <c r="BH991" s="145"/>
      <c r="BI991" s="145"/>
      <c r="CA991" s="145">
        <v>1</v>
      </c>
      <c r="CB991" s="145">
        <v>1</v>
      </c>
      <c r="CZ991" s="108">
        <v>1</v>
      </c>
    </row>
    <row r="992" spans="1:104">
      <c r="A992" s="156"/>
      <c r="B992" s="157"/>
      <c r="C992" s="160" t="s">
        <v>61</v>
      </c>
      <c r="D992" s="161"/>
      <c r="E992" s="162">
        <v>0</v>
      </c>
      <c r="F992" s="163"/>
      <c r="G992" s="164"/>
      <c r="H992" s="165"/>
      <c r="I992" s="158"/>
      <c r="J992" s="166"/>
      <c r="K992" s="158"/>
      <c r="M992" s="159" t="s">
        <v>61</v>
      </c>
      <c r="O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145"/>
      <c r="AN992" s="145"/>
      <c r="AO992" s="145"/>
      <c r="AP992" s="145"/>
      <c r="AQ992" s="145"/>
      <c r="AR992" s="145"/>
      <c r="AS992" s="145"/>
      <c r="AT992" s="145"/>
      <c r="AU992" s="145"/>
      <c r="AV992" s="145"/>
      <c r="AW992" s="145"/>
      <c r="AX992" s="145"/>
      <c r="AY992" s="145"/>
      <c r="AZ992" s="145"/>
      <c r="BA992" s="145"/>
      <c r="BB992" s="145"/>
      <c r="BC992" s="145"/>
      <c r="BD992" s="167" t="str">
        <f>C991</f>
        <v xml:space="preserve">Kladení dlaždic kom.pro pěší, lože z kameniva těž. </v>
      </c>
      <c r="BE992" s="145"/>
      <c r="BF992" s="145"/>
      <c r="BG992" s="145"/>
      <c r="BH992" s="145"/>
      <c r="BI992" s="145"/>
    </row>
    <row r="993" spans="1:104">
      <c r="A993" s="156"/>
      <c r="B993" s="157"/>
      <c r="C993" s="160" t="s">
        <v>62</v>
      </c>
      <c r="D993" s="161"/>
      <c r="E993" s="162">
        <v>271.26</v>
      </c>
      <c r="F993" s="163"/>
      <c r="G993" s="164"/>
      <c r="H993" s="165"/>
      <c r="I993" s="158"/>
      <c r="J993" s="166"/>
      <c r="K993" s="158"/>
      <c r="M993" s="159" t="s">
        <v>62</v>
      </c>
      <c r="O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145"/>
      <c r="AN993" s="145"/>
      <c r="AO993" s="145"/>
      <c r="AP993" s="145"/>
      <c r="AQ993" s="145"/>
      <c r="AR993" s="145"/>
      <c r="AS993" s="145"/>
      <c r="AT993" s="145"/>
      <c r="AU993" s="145"/>
      <c r="AV993" s="145"/>
      <c r="AW993" s="145"/>
      <c r="AX993" s="145"/>
      <c r="AY993" s="145"/>
      <c r="AZ993" s="145"/>
      <c r="BA993" s="145"/>
      <c r="BB993" s="145"/>
      <c r="BC993" s="145"/>
      <c r="BD993" s="167" t="str">
        <f>C992</f>
        <v>chodník:</v>
      </c>
      <c r="BE993" s="145"/>
      <c r="BF993" s="145"/>
      <c r="BG993" s="145"/>
      <c r="BH993" s="145"/>
      <c r="BI993" s="145"/>
    </row>
    <row r="994" spans="1:104">
      <c r="A994" s="156"/>
      <c r="B994" s="157"/>
      <c r="C994" s="160" t="s">
        <v>63</v>
      </c>
      <c r="D994" s="161"/>
      <c r="E994" s="162">
        <v>28.16</v>
      </c>
      <c r="F994" s="163"/>
      <c r="G994" s="164"/>
      <c r="H994" s="165"/>
      <c r="I994" s="158"/>
      <c r="J994" s="166"/>
      <c r="K994" s="158"/>
      <c r="M994" s="159" t="s">
        <v>63</v>
      </c>
      <c r="O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145"/>
      <c r="AN994" s="145"/>
      <c r="AO994" s="145"/>
      <c r="AP994" s="145"/>
      <c r="AQ994" s="145"/>
      <c r="AR994" s="145"/>
      <c r="AS994" s="145"/>
      <c r="AT994" s="145"/>
      <c r="AU994" s="145"/>
      <c r="AV994" s="145"/>
      <c r="AW994" s="145"/>
      <c r="AX994" s="145"/>
      <c r="AY994" s="145"/>
      <c r="AZ994" s="145"/>
      <c r="BA994" s="145"/>
      <c r="BB994" s="145"/>
      <c r="BC994" s="145"/>
      <c r="BD994" s="167" t="str">
        <f>C993</f>
        <v>G9 - D.1.01.10:(331,26-(12*5))*1</v>
      </c>
      <c r="BE994" s="145"/>
      <c r="BF994" s="145"/>
      <c r="BG994" s="145"/>
      <c r="BH994" s="145"/>
      <c r="BI994" s="145"/>
    </row>
    <row r="995" spans="1:104" ht="22.5">
      <c r="A995" s="146">
        <v>90</v>
      </c>
      <c r="B995" s="147" t="s">
        <v>769</v>
      </c>
      <c r="C995" s="148" t="s">
        <v>770</v>
      </c>
      <c r="D995" s="149" t="s">
        <v>49</v>
      </c>
      <c r="E995" s="150">
        <v>39</v>
      </c>
      <c r="F995" s="151">
        <v>0</v>
      </c>
      <c r="G995" s="152">
        <f>E995*F995</f>
        <v>0</v>
      </c>
      <c r="H995" s="153">
        <v>0.26544000000000001</v>
      </c>
      <c r="I995" s="154">
        <f>E995*H995</f>
        <v>10.35216</v>
      </c>
      <c r="J995" s="153">
        <v>0</v>
      </c>
      <c r="K995" s="154">
        <f>E995*J995</f>
        <v>0</v>
      </c>
      <c r="O995" s="145"/>
      <c r="Z995" s="145"/>
      <c r="AA995" s="145">
        <v>1</v>
      </c>
      <c r="AB995" s="145">
        <v>1</v>
      </c>
      <c r="AC995" s="145">
        <v>1</v>
      </c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145"/>
      <c r="AN995" s="145"/>
      <c r="AO995" s="145"/>
      <c r="AP995" s="145"/>
      <c r="AQ995" s="145"/>
      <c r="AR995" s="145"/>
      <c r="AS995" s="145"/>
      <c r="AT995" s="145"/>
      <c r="AU995" s="145"/>
      <c r="AV995" s="145"/>
      <c r="AW995" s="145"/>
      <c r="AX995" s="145"/>
      <c r="AY995" s="145"/>
      <c r="AZ995" s="155">
        <f>G995</f>
        <v>0</v>
      </c>
      <c r="BA995" s="145"/>
      <c r="BB995" s="145"/>
      <c r="BC995" s="145"/>
      <c r="BD995" s="145"/>
      <c r="BE995" s="145"/>
      <c r="BF995" s="145"/>
      <c r="BG995" s="145"/>
      <c r="BH995" s="145"/>
      <c r="BI995" s="145"/>
      <c r="CA995" s="145">
        <v>1</v>
      </c>
      <c r="CB995" s="145">
        <v>1</v>
      </c>
      <c r="CZ995" s="108">
        <v>1</v>
      </c>
    </row>
    <row r="996" spans="1:104" ht="25.5">
      <c r="A996" s="156"/>
      <c r="B996" s="157"/>
      <c r="C996" s="160" t="s">
        <v>57</v>
      </c>
      <c r="D996" s="161"/>
      <c r="E996" s="162">
        <v>6</v>
      </c>
      <c r="F996" s="163"/>
      <c r="G996" s="164"/>
      <c r="H996" s="165"/>
      <c r="I996" s="158"/>
      <c r="J996" s="166"/>
      <c r="K996" s="158"/>
      <c r="M996" s="159" t="s">
        <v>57</v>
      </c>
      <c r="O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145"/>
      <c r="AN996" s="145"/>
      <c r="AO996" s="145"/>
      <c r="AP996" s="145"/>
      <c r="AQ996" s="145"/>
      <c r="AR996" s="145"/>
      <c r="AS996" s="145"/>
      <c r="AT996" s="145"/>
      <c r="AU996" s="145"/>
      <c r="AV996" s="145"/>
      <c r="AW996" s="145"/>
      <c r="AX996" s="145"/>
      <c r="AY996" s="145"/>
      <c r="AZ996" s="145"/>
      <c r="BA996" s="145"/>
      <c r="BB996" s="145"/>
      <c r="BC996" s="145"/>
      <c r="BD996" s="167" t="str">
        <f>C995</f>
        <v>Kladení dlažby z dlaždic kom.pro pěší do lože z MC včetně dlaždic betonových HBB 30/30/3,3 cm</v>
      </c>
      <c r="BE996" s="145"/>
      <c r="BF996" s="145"/>
      <c r="BG996" s="145"/>
      <c r="BH996" s="145"/>
      <c r="BI996" s="145"/>
    </row>
    <row r="997" spans="1:104">
      <c r="A997" s="156"/>
      <c r="B997" s="157"/>
      <c r="C997" s="160" t="s">
        <v>58</v>
      </c>
      <c r="D997" s="161"/>
      <c r="E997" s="162">
        <v>33</v>
      </c>
      <c r="F997" s="163"/>
      <c r="G997" s="164"/>
      <c r="H997" s="165"/>
      <c r="I997" s="158"/>
      <c r="J997" s="166"/>
      <c r="K997" s="158"/>
      <c r="M997" s="159" t="s">
        <v>58</v>
      </c>
      <c r="O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14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  <c r="BC997" s="145"/>
      <c r="BD997" s="167" t="str">
        <f>C996</f>
        <v>G6 - D1.01.07:2*3</v>
      </c>
      <c r="BE997" s="145"/>
      <c r="BF997" s="145"/>
      <c r="BG997" s="145"/>
      <c r="BH997" s="145"/>
      <c r="BI997" s="145"/>
    </row>
    <row r="998" spans="1:104">
      <c r="A998" s="146">
        <v>91</v>
      </c>
      <c r="B998" s="147" t="s">
        <v>771</v>
      </c>
      <c r="C998" s="148" t="s">
        <v>772</v>
      </c>
      <c r="D998" s="149" t="s">
        <v>49</v>
      </c>
      <c r="E998" s="150">
        <v>672</v>
      </c>
      <c r="F998" s="151">
        <v>0</v>
      </c>
      <c r="G998" s="152">
        <f>E998*F998</f>
        <v>0</v>
      </c>
      <c r="H998" s="153">
        <v>6.0099999999999997E-3</v>
      </c>
      <c r="I998" s="154">
        <f>E998*H998</f>
        <v>4.0387199999999996</v>
      </c>
      <c r="J998" s="153"/>
      <c r="K998" s="154">
        <f>E998*J998</f>
        <v>0</v>
      </c>
      <c r="O998" s="145"/>
      <c r="Z998" s="145"/>
      <c r="AA998" s="145">
        <v>12</v>
      </c>
      <c r="AB998" s="145">
        <v>0</v>
      </c>
      <c r="AC998" s="145">
        <v>114</v>
      </c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145"/>
      <c r="AN998" s="145"/>
      <c r="AO998" s="145"/>
      <c r="AP998" s="145"/>
      <c r="AQ998" s="145"/>
      <c r="AR998" s="145"/>
      <c r="AS998" s="145"/>
      <c r="AT998" s="145"/>
      <c r="AU998" s="145"/>
      <c r="AV998" s="145"/>
      <c r="AW998" s="145"/>
      <c r="AX998" s="145"/>
      <c r="AY998" s="145"/>
      <c r="AZ998" s="155">
        <f>G998</f>
        <v>0</v>
      </c>
      <c r="BA998" s="145"/>
      <c r="BB998" s="145"/>
      <c r="BC998" s="145"/>
      <c r="BD998" s="145"/>
      <c r="BE998" s="145"/>
      <c r="BF998" s="145"/>
      <c r="BG998" s="145"/>
      <c r="BH998" s="145"/>
      <c r="BI998" s="145"/>
      <c r="CA998" s="145">
        <v>12</v>
      </c>
      <c r="CB998" s="145">
        <v>0</v>
      </c>
      <c r="CZ998" s="108">
        <v>1</v>
      </c>
    </row>
    <row r="999" spans="1:104">
      <c r="A999" s="156"/>
      <c r="B999" s="157"/>
      <c r="C999" s="160" t="s">
        <v>92</v>
      </c>
      <c r="D999" s="161"/>
      <c r="E999" s="162">
        <v>0</v>
      </c>
      <c r="F999" s="163"/>
      <c r="G999" s="164"/>
      <c r="H999" s="165"/>
      <c r="I999" s="158"/>
      <c r="J999" s="166"/>
      <c r="K999" s="158"/>
      <c r="M999" s="159" t="s">
        <v>92</v>
      </c>
      <c r="O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145"/>
      <c r="AN999" s="145"/>
      <c r="AO999" s="145"/>
      <c r="AP999" s="145"/>
      <c r="AQ999" s="145"/>
      <c r="AR999" s="145"/>
      <c r="AS999" s="145"/>
      <c r="AT999" s="145"/>
      <c r="AU999" s="145"/>
      <c r="AV999" s="145"/>
      <c r="AW999" s="145"/>
      <c r="AX999" s="145"/>
      <c r="AY999" s="145"/>
      <c r="AZ999" s="145"/>
      <c r="BA999" s="145"/>
      <c r="BB999" s="145"/>
      <c r="BC999" s="145"/>
      <c r="BD999" s="167" t="str">
        <f>C998</f>
        <v xml:space="preserve">Úprava postřikem infiltračním 1 kg/m2 </v>
      </c>
      <c r="BE999" s="145"/>
      <c r="BF999" s="145"/>
      <c r="BG999" s="145"/>
      <c r="BH999" s="145"/>
      <c r="BI999" s="145"/>
    </row>
    <row r="1000" spans="1:104">
      <c r="A1000" s="156"/>
      <c r="B1000" s="157"/>
      <c r="C1000" s="160" t="s">
        <v>773</v>
      </c>
      <c r="D1000" s="161"/>
      <c r="E1000" s="162">
        <v>85.2</v>
      </c>
      <c r="F1000" s="163"/>
      <c r="G1000" s="164"/>
      <c r="H1000" s="165"/>
      <c r="I1000" s="158"/>
      <c r="J1000" s="166"/>
      <c r="K1000" s="158"/>
      <c r="M1000" s="159" t="s">
        <v>773</v>
      </c>
      <c r="O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145"/>
      <c r="AN1000" s="145"/>
      <c r="AO1000" s="145"/>
      <c r="AP1000" s="145"/>
      <c r="AQ1000" s="145"/>
      <c r="AR1000" s="145"/>
      <c r="AS1000" s="145"/>
      <c r="AT1000" s="145"/>
      <c r="AU1000" s="145"/>
      <c r="AV1000" s="145"/>
      <c r="AW1000" s="145"/>
      <c r="AX1000" s="145"/>
      <c r="AY1000" s="145"/>
      <c r="AZ1000" s="145"/>
      <c r="BA1000" s="145"/>
      <c r="BB1000" s="145"/>
      <c r="BC1000" s="145"/>
      <c r="BD1000" s="167" t="str">
        <f>C999</f>
        <v>silnice II/322:</v>
      </c>
      <c r="BE1000" s="145"/>
      <c r="BF1000" s="145"/>
      <c r="BG1000" s="145"/>
      <c r="BH1000" s="145"/>
      <c r="BI1000" s="145"/>
    </row>
    <row r="1001" spans="1:104">
      <c r="A1001" s="156"/>
      <c r="B1001" s="157"/>
      <c r="C1001" s="160" t="s">
        <v>774</v>
      </c>
      <c r="D1001" s="161"/>
      <c r="E1001" s="162">
        <v>83.063999999999993</v>
      </c>
      <c r="F1001" s="163"/>
      <c r="G1001" s="164"/>
      <c r="H1001" s="165"/>
      <c r="I1001" s="158"/>
      <c r="J1001" s="166"/>
      <c r="K1001" s="158"/>
      <c r="M1001" s="159" t="s">
        <v>774</v>
      </c>
      <c r="O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145"/>
      <c r="AN1001" s="145"/>
      <c r="AO1001" s="145"/>
      <c r="AP1001" s="145"/>
      <c r="AQ1001" s="145"/>
      <c r="AR1001" s="145"/>
      <c r="AS1001" s="145"/>
      <c r="AT1001" s="145"/>
      <c r="AU1001" s="145"/>
      <c r="AV1001" s="145"/>
      <c r="AW1001" s="145"/>
      <c r="AX1001" s="145"/>
      <c r="AY1001" s="145"/>
      <c r="AZ1001" s="145"/>
      <c r="BA1001" s="145"/>
      <c r="BB1001" s="145"/>
      <c r="BC1001" s="145"/>
      <c r="BD1001" s="167" t="str">
        <f>C1000</f>
        <v>G2 - D.1.01.14:(70+1)*1,2</v>
      </c>
      <c r="BE1001" s="145"/>
      <c r="BF1001" s="145"/>
      <c r="BG1001" s="145"/>
      <c r="BH1001" s="145"/>
      <c r="BI1001" s="145"/>
    </row>
    <row r="1002" spans="1:104">
      <c r="A1002" s="156"/>
      <c r="B1002" s="157"/>
      <c r="C1002" s="160" t="s">
        <v>775</v>
      </c>
      <c r="D1002" s="161"/>
      <c r="E1002" s="162">
        <v>203.73599999999999</v>
      </c>
      <c r="F1002" s="163"/>
      <c r="G1002" s="164"/>
      <c r="H1002" s="165"/>
      <c r="I1002" s="158"/>
      <c r="J1002" s="166"/>
      <c r="K1002" s="158"/>
      <c r="M1002" s="159" t="s">
        <v>775</v>
      </c>
      <c r="O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145"/>
      <c r="AN1002" s="145"/>
      <c r="AO1002" s="145"/>
      <c r="AP1002" s="145"/>
      <c r="AQ1002" s="145"/>
      <c r="AR1002" s="145"/>
      <c r="AS1002" s="145"/>
      <c r="AT1002" s="145"/>
      <c r="AU1002" s="145"/>
      <c r="AV1002" s="145"/>
      <c r="AW1002" s="145"/>
      <c r="AX1002" s="145"/>
      <c r="AY1002" s="145"/>
      <c r="AZ1002" s="145"/>
      <c r="BA1002" s="145"/>
      <c r="BB1002" s="145"/>
      <c r="BC1002" s="145"/>
      <c r="BD1002" s="167" t="str">
        <f>C1001</f>
        <v>G3 - D.1.01.14:69,22*1,2</v>
      </c>
      <c r="BE1002" s="145"/>
      <c r="BF1002" s="145"/>
      <c r="BG1002" s="145"/>
      <c r="BH1002" s="145"/>
      <c r="BI1002" s="145"/>
    </row>
    <row r="1003" spans="1:104">
      <c r="A1003" s="156"/>
      <c r="B1003" s="157"/>
      <c r="C1003" s="160" t="s">
        <v>98</v>
      </c>
      <c r="D1003" s="161"/>
      <c r="E1003" s="162">
        <v>0</v>
      </c>
      <c r="F1003" s="163"/>
      <c r="G1003" s="164"/>
      <c r="H1003" s="165"/>
      <c r="I1003" s="158"/>
      <c r="J1003" s="166"/>
      <c r="K1003" s="158"/>
      <c r="M1003" s="159" t="s">
        <v>98</v>
      </c>
      <c r="O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145"/>
      <c r="AN1003" s="145"/>
      <c r="AO1003" s="145"/>
      <c r="AP1003" s="145"/>
      <c r="AQ1003" s="145"/>
      <c r="AR1003" s="145"/>
      <c r="AS1003" s="145"/>
      <c r="AT1003" s="145"/>
      <c r="AU1003" s="145"/>
      <c r="AV1003" s="145"/>
      <c r="AW1003" s="145"/>
      <c r="AX1003" s="145"/>
      <c r="AY1003" s="145"/>
      <c r="AZ1003" s="145"/>
      <c r="BA1003" s="145"/>
      <c r="BB1003" s="145"/>
      <c r="BC1003" s="145"/>
      <c r="BD1003" s="167" t="str">
        <f>C1002</f>
        <v>G6 - D.1.01.15:(168,78+1)*1,2</v>
      </c>
      <c r="BE1003" s="145"/>
      <c r="BF1003" s="145"/>
      <c r="BG1003" s="145"/>
      <c r="BH1003" s="145"/>
      <c r="BI1003" s="145"/>
    </row>
    <row r="1004" spans="1:104">
      <c r="A1004" s="156"/>
      <c r="B1004" s="157"/>
      <c r="C1004" s="160" t="s">
        <v>776</v>
      </c>
      <c r="D1004" s="161"/>
      <c r="E1004" s="162">
        <v>198</v>
      </c>
      <c r="F1004" s="163"/>
      <c r="G1004" s="164"/>
      <c r="H1004" s="165"/>
      <c r="I1004" s="158"/>
      <c r="J1004" s="166"/>
      <c r="K1004" s="158"/>
      <c r="M1004" s="159" t="s">
        <v>776</v>
      </c>
      <c r="O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145"/>
      <c r="AN1004" s="145"/>
      <c r="AO1004" s="145"/>
      <c r="AP1004" s="145"/>
      <c r="AQ1004" s="145"/>
      <c r="AR1004" s="145"/>
      <c r="AS1004" s="145"/>
      <c r="AT1004" s="145"/>
      <c r="AU1004" s="145"/>
      <c r="AV1004" s="145"/>
      <c r="AW1004" s="145"/>
      <c r="AX1004" s="145"/>
      <c r="AY1004" s="145"/>
      <c r="AZ1004" s="145"/>
      <c r="BA1004" s="145"/>
      <c r="BB1004" s="145"/>
      <c r="BC1004" s="145"/>
      <c r="BD1004" s="167" t="str">
        <f>C1003</f>
        <v>silnice III/32243:</v>
      </c>
      <c r="BE1004" s="145"/>
      <c r="BF1004" s="145"/>
      <c r="BG1004" s="145"/>
      <c r="BH1004" s="145"/>
      <c r="BI1004" s="145"/>
    </row>
    <row r="1005" spans="1:104">
      <c r="A1005" s="156"/>
      <c r="B1005" s="157"/>
      <c r="C1005" s="160" t="s">
        <v>101</v>
      </c>
      <c r="D1005" s="161"/>
      <c r="E1005" s="162">
        <v>0</v>
      </c>
      <c r="F1005" s="163"/>
      <c r="G1005" s="164"/>
      <c r="H1005" s="165"/>
      <c r="I1005" s="158"/>
      <c r="J1005" s="166"/>
      <c r="K1005" s="158"/>
      <c r="M1005" s="159" t="s">
        <v>101</v>
      </c>
      <c r="O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145"/>
      <c r="AN1005" s="145"/>
      <c r="AO1005" s="145"/>
      <c r="AP1005" s="145"/>
      <c r="AQ1005" s="145"/>
      <c r="AR1005" s="145"/>
      <c r="AS1005" s="145"/>
      <c r="AT1005" s="145"/>
      <c r="AU1005" s="145"/>
      <c r="AV1005" s="145"/>
      <c r="AW1005" s="145"/>
      <c r="AX1005" s="145"/>
      <c r="AY1005" s="145"/>
      <c r="AZ1005" s="145"/>
      <c r="BA1005" s="145"/>
      <c r="BB1005" s="145"/>
      <c r="BC1005" s="145"/>
      <c r="BD1005" s="167" t="str">
        <f>C1004</f>
        <v>G2 - D.1.01.14:165*1,2</v>
      </c>
      <c r="BE1005" s="145"/>
      <c r="BF1005" s="145"/>
      <c r="BG1005" s="145"/>
      <c r="BH1005" s="145"/>
      <c r="BI1005" s="145"/>
    </row>
    <row r="1006" spans="1:104">
      <c r="A1006" s="156"/>
      <c r="B1006" s="157"/>
      <c r="C1006" s="160" t="s">
        <v>777</v>
      </c>
      <c r="D1006" s="161"/>
      <c r="E1006" s="162">
        <v>97.176000000000002</v>
      </c>
      <c r="F1006" s="163"/>
      <c r="G1006" s="164"/>
      <c r="H1006" s="165"/>
      <c r="I1006" s="158"/>
      <c r="J1006" s="166"/>
      <c r="K1006" s="158"/>
      <c r="M1006" s="159" t="s">
        <v>777</v>
      </c>
      <c r="O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145"/>
      <c r="AN1006" s="145"/>
      <c r="AO1006" s="145"/>
      <c r="AP1006" s="145"/>
      <c r="AQ1006" s="145"/>
      <c r="AR1006" s="145"/>
      <c r="AS1006" s="145"/>
      <c r="AT1006" s="145"/>
      <c r="AU1006" s="145"/>
      <c r="AV1006" s="145"/>
      <c r="AW1006" s="145"/>
      <c r="AX1006" s="145"/>
      <c r="AY1006" s="145"/>
      <c r="AZ1006" s="145"/>
      <c r="BA1006" s="145"/>
      <c r="BB1006" s="145"/>
      <c r="BC1006" s="145"/>
      <c r="BD1006" s="167" t="str">
        <f>C1005</f>
        <v>silnice III/32245:</v>
      </c>
      <c r="BE1006" s="145"/>
      <c r="BF1006" s="145"/>
      <c r="BG1006" s="145"/>
      <c r="BH1006" s="145"/>
      <c r="BI1006" s="145"/>
    </row>
    <row r="1007" spans="1:104">
      <c r="A1007" s="156"/>
      <c r="B1007" s="157"/>
      <c r="C1007" s="160" t="s">
        <v>778</v>
      </c>
      <c r="D1007" s="161"/>
      <c r="E1007" s="162">
        <v>4.8239999999999998</v>
      </c>
      <c r="F1007" s="163"/>
      <c r="G1007" s="164"/>
      <c r="H1007" s="165"/>
      <c r="I1007" s="158"/>
      <c r="J1007" s="166"/>
      <c r="K1007" s="158"/>
      <c r="M1007" s="159" t="s">
        <v>778</v>
      </c>
      <c r="O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145"/>
      <c r="AN1007" s="145"/>
      <c r="AO1007" s="145"/>
      <c r="AP1007" s="145"/>
      <c r="AQ1007" s="145"/>
      <c r="AR1007" s="145"/>
      <c r="AS1007" s="145"/>
      <c r="AT1007" s="145"/>
      <c r="AU1007" s="145"/>
      <c r="AV1007" s="145"/>
      <c r="AW1007" s="145"/>
      <c r="AX1007" s="145"/>
      <c r="AY1007" s="145"/>
      <c r="AZ1007" s="145"/>
      <c r="BA1007" s="145"/>
      <c r="BB1007" s="145"/>
      <c r="BC1007" s="145"/>
      <c r="BD1007" s="167" t="str">
        <f>C1006</f>
        <v>G9 - D.1.01.17:80,98*1,2</v>
      </c>
      <c r="BE1007" s="145"/>
      <c r="BF1007" s="145"/>
      <c r="BG1007" s="145"/>
      <c r="BH1007" s="145"/>
      <c r="BI1007" s="145"/>
    </row>
    <row r="1008" spans="1:104">
      <c r="A1008" s="146">
        <v>92</v>
      </c>
      <c r="B1008" s="147" t="s">
        <v>779</v>
      </c>
      <c r="C1008" s="148" t="s">
        <v>780</v>
      </c>
      <c r="D1008" s="149" t="s">
        <v>49</v>
      </c>
      <c r="E1008" s="150">
        <v>5.0999999999999996</v>
      </c>
      <c r="F1008" s="151">
        <v>0</v>
      </c>
      <c r="G1008" s="152">
        <f>E1008*F1008</f>
        <v>0</v>
      </c>
      <c r="H1008" s="153">
        <v>0.17244999999999999</v>
      </c>
      <c r="I1008" s="154">
        <f>E1008*H1008</f>
        <v>0.87949499999999992</v>
      </c>
      <c r="J1008" s="153"/>
      <c r="K1008" s="154">
        <f>E1008*J1008</f>
        <v>0</v>
      </c>
      <c r="O1008" s="145"/>
      <c r="Z1008" s="145"/>
      <c r="AA1008" s="145">
        <v>12</v>
      </c>
      <c r="AB1008" s="145">
        <v>1</v>
      </c>
      <c r="AC1008" s="145">
        <v>115</v>
      </c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145"/>
      <c r="AN1008" s="145"/>
      <c r="AO1008" s="145"/>
      <c r="AP1008" s="145"/>
      <c r="AQ1008" s="145"/>
      <c r="AR1008" s="145"/>
      <c r="AS1008" s="145"/>
      <c r="AT1008" s="145"/>
      <c r="AU1008" s="145"/>
      <c r="AV1008" s="145"/>
      <c r="AW1008" s="145"/>
      <c r="AX1008" s="145"/>
      <c r="AY1008" s="145"/>
      <c r="AZ1008" s="155">
        <f>G1008</f>
        <v>0</v>
      </c>
      <c r="BA1008" s="145"/>
      <c r="BB1008" s="145"/>
      <c r="BC1008" s="145"/>
      <c r="BD1008" s="145"/>
      <c r="BE1008" s="145"/>
      <c r="BF1008" s="145"/>
      <c r="BG1008" s="145"/>
      <c r="BH1008" s="145"/>
      <c r="BI1008" s="145"/>
      <c r="CA1008" s="145">
        <v>12</v>
      </c>
      <c r="CB1008" s="145">
        <v>1</v>
      </c>
      <c r="CZ1008" s="108">
        <v>1</v>
      </c>
    </row>
    <row r="1009" spans="1:104">
      <c r="A1009" s="168" t="s">
        <v>50</v>
      </c>
      <c r="B1009" s="169" t="s">
        <v>726</v>
      </c>
      <c r="C1009" s="170" t="s">
        <v>727</v>
      </c>
      <c r="D1009" s="171"/>
      <c r="E1009" s="172"/>
      <c r="F1009" s="172"/>
      <c r="G1009" s="173">
        <f>SUM(G880:G1008)</f>
        <v>0</v>
      </c>
      <c r="H1009" s="174"/>
      <c r="I1009" s="173">
        <f>SUM(I880:I1008)</f>
        <v>1691.3902246999999</v>
      </c>
      <c r="J1009" s="175"/>
      <c r="K1009" s="173">
        <f>SUM(K880:K1008)</f>
        <v>0</v>
      </c>
      <c r="O1009" s="145"/>
      <c r="X1009" s="176">
        <f>K1009</f>
        <v>0</v>
      </c>
      <c r="Y1009" s="176">
        <f>I1009</f>
        <v>1691.3902246999999</v>
      </c>
      <c r="Z1009" s="155">
        <f>G1009</f>
        <v>0</v>
      </c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145"/>
      <c r="AN1009" s="145"/>
      <c r="AO1009" s="145"/>
      <c r="AP1009" s="145"/>
      <c r="AQ1009" s="145"/>
      <c r="AR1009" s="145"/>
      <c r="AS1009" s="145"/>
      <c r="AT1009" s="145"/>
      <c r="AU1009" s="145"/>
      <c r="AV1009" s="145"/>
      <c r="AW1009" s="145"/>
      <c r="AX1009" s="145"/>
      <c r="AY1009" s="145"/>
      <c r="AZ1009" s="145"/>
      <c r="BA1009" s="177"/>
      <c r="BB1009" s="177"/>
      <c r="BC1009" s="177"/>
      <c r="BD1009" s="177"/>
      <c r="BE1009" s="177"/>
      <c r="BF1009" s="177"/>
      <c r="BG1009" s="145"/>
      <c r="BH1009" s="145"/>
      <c r="BI1009" s="145"/>
    </row>
    <row r="1010" spans="1:104" ht="14.25" customHeight="1">
      <c r="A1010" s="135" t="s">
        <v>46</v>
      </c>
      <c r="B1010" s="136" t="s">
        <v>781</v>
      </c>
      <c r="C1010" s="137" t="s">
        <v>782</v>
      </c>
      <c r="D1010" s="138"/>
      <c r="E1010" s="139"/>
      <c r="F1010" s="139"/>
      <c r="G1010" s="140"/>
      <c r="H1010" s="141"/>
      <c r="I1010" s="142"/>
      <c r="J1010" s="143"/>
      <c r="K1010" s="144"/>
      <c r="O1010" s="145"/>
    </row>
    <row r="1011" spans="1:104" ht="22.5">
      <c r="A1011" s="146">
        <v>93</v>
      </c>
      <c r="B1011" s="147" t="s">
        <v>783</v>
      </c>
      <c r="C1011" s="148" t="s">
        <v>784</v>
      </c>
      <c r="D1011" s="149" t="s">
        <v>133</v>
      </c>
      <c r="E1011" s="150">
        <v>3</v>
      </c>
      <c r="F1011" s="151">
        <v>0</v>
      </c>
      <c r="G1011" s="152">
        <f>E1011*F1011</f>
        <v>0</v>
      </c>
      <c r="H1011" s="153">
        <v>0</v>
      </c>
      <c r="I1011" s="154">
        <f>E1011*H1011</f>
        <v>0</v>
      </c>
      <c r="J1011" s="153">
        <v>0</v>
      </c>
      <c r="K1011" s="154">
        <f>E1011*J1011</f>
        <v>0</v>
      </c>
      <c r="O1011" s="145"/>
      <c r="Z1011" s="145"/>
      <c r="AA1011" s="145">
        <v>1</v>
      </c>
      <c r="AB1011" s="145">
        <v>1</v>
      </c>
      <c r="AC1011" s="145">
        <v>1</v>
      </c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145"/>
      <c r="AN1011" s="145"/>
      <c r="AO1011" s="145"/>
      <c r="AP1011" s="145"/>
      <c r="AQ1011" s="145"/>
      <c r="AR1011" s="145"/>
      <c r="AS1011" s="145"/>
      <c r="AT1011" s="145"/>
      <c r="AU1011" s="145"/>
      <c r="AV1011" s="145"/>
      <c r="AW1011" s="145"/>
      <c r="AX1011" s="145"/>
      <c r="AY1011" s="145"/>
      <c r="AZ1011" s="155">
        <f>G1011</f>
        <v>0</v>
      </c>
      <c r="BA1011" s="145"/>
      <c r="BB1011" s="145"/>
      <c r="BC1011" s="145"/>
      <c r="BD1011" s="145"/>
      <c r="BE1011" s="145"/>
      <c r="BF1011" s="145"/>
      <c r="BG1011" s="145"/>
      <c r="BH1011" s="145"/>
      <c r="BI1011" s="145"/>
      <c r="CA1011" s="145">
        <v>1</v>
      </c>
      <c r="CB1011" s="145">
        <v>1</v>
      </c>
      <c r="CZ1011" s="108">
        <v>1</v>
      </c>
    </row>
    <row r="1012" spans="1:104">
      <c r="A1012" s="156"/>
      <c r="B1012" s="157"/>
      <c r="C1012" s="160" t="s">
        <v>785</v>
      </c>
      <c r="D1012" s="161"/>
      <c r="E1012" s="162">
        <v>0</v>
      </c>
      <c r="F1012" s="163"/>
      <c r="G1012" s="164"/>
      <c r="H1012" s="165"/>
      <c r="I1012" s="158"/>
      <c r="J1012" s="166"/>
      <c r="K1012" s="158"/>
      <c r="M1012" s="159" t="s">
        <v>785</v>
      </c>
      <c r="O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145"/>
      <c r="AN1012" s="145"/>
      <c r="AO1012" s="145"/>
      <c r="AP1012" s="145"/>
      <c r="AQ1012" s="145"/>
      <c r="AR1012" s="145"/>
      <c r="AS1012" s="145"/>
      <c r="AT1012" s="145"/>
      <c r="AU1012" s="145"/>
      <c r="AV1012" s="145"/>
      <c r="AW1012" s="145"/>
      <c r="AX1012" s="145"/>
      <c r="AY1012" s="145"/>
      <c r="AZ1012" s="145"/>
      <c r="BA1012" s="145"/>
      <c r="BB1012" s="145"/>
      <c r="BC1012" s="145"/>
      <c r="BD1012" s="167" t="str">
        <f>C1011</f>
        <v xml:space="preserve">Montáž trubek polyetylenových ve výkopu 63 mm </v>
      </c>
      <c r="BE1012" s="145"/>
      <c r="BF1012" s="145"/>
      <c r="BG1012" s="145"/>
      <c r="BH1012" s="145"/>
      <c r="BI1012" s="145"/>
    </row>
    <row r="1013" spans="1:104">
      <c r="A1013" s="156"/>
      <c r="B1013" s="157"/>
      <c r="C1013" s="160" t="s">
        <v>786</v>
      </c>
      <c r="D1013" s="161"/>
      <c r="E1013" s="162">
        <v>3</v>
      </c>
      <c r="F1013" s="163"/>
      <c r="G1013" s="164"/>
      <c r="H1013" s="165"/>
      <c r="I1013" s="158"/>
      <c r="J1013" s="166"/>
      <c r="K1013" s="158"/>
      <c r="M1013" s="159" t="s">
        <v>786</v>
      </c>
      <c r="O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145"/>
      <c r="AN1013" s="145"/>
      <c r="AO1013" s="145"/>
      <c r="AP1013" s="145"/>
      <c r="AQ1013" s="145"/>
      <c r="AR1013" s="145"/>
      <c r="AS1013" s="145"/>
      <c r="AT1013" s="145"/>
      <c r="AU1013" s="145"/>
      <c r="AV1013" s="145"/>
      <c r="AW1013" s="145"/>
      <c r="AX1013" s="145"/>
      <c r="AY1013" s="145"/>
      <c r="AZ1013" s="145"/>
      <c r="BA1013" s="145"/>
      <c r="BB1013" s="145"/>
      <c r="BC1013" s="145"/>
      <c r="BD1013" s="167" t="str">
        <f>C1012</f>
        <v>dopojení tlakové kanalizace na gravitační:</v>
      </c>
      <c r="BE1013" s="145"/>
      <c r="BF1013" s="145"/>
      <c r="BG1013" s="145"/>
      <c r="BH1013" s="145"/>
      <c r="BI1013" s="145"/>
    </row>
    <row r="1014" spans="1:104">
      <c r="A1014" s="146">
        <v>94</v>
      </c>
      <c r="B1014" s="147" t="s">
        <v>787</v>
      </c>
      <c r="C1014" s="148" t="s">
        <v>788</v>
      </c>
      <c r="D1014" s="149" t="s">
        <v>133</v>
      </c>
      <c r="E1014" s="150">
        <v>2067</v>
      </c>
      <c r="F1014" s="151">
        <v>0</v>
      </c>
      <c r="G1014" s="152">
        <f>E1014*F1014</f>
        <v>0</v>
      </c>
      <c r="H1014" s="153">
        <v>1.0000000000000001E-5</v>
      </c>
      <c r="I1014" s="154">
        <f>E1014*H1014</f>
        <v>2.0670000000000001E-2</v>
      </c>
      <c r="J1014" s="153">
        <v>0</v>
      </c>
      <c r="K1014" s="154">
        <f>E1014*J1014</f>
        <v>0</v>
      </c>
      <c r="O1014" s="145"/>
      <c r="Z1014" s="145"/>
      <c r="AA1014" s="145">
        <v>1</v>
      </c>
      <c r="AB1014" s="145">
        <v>1</v>
      </c>
      <c r="AC1014" s="145">
        <v>1</v>
      </c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145"/>
      <c r="AN1014" s="145"/>
      <c r="AO1014" s="145"/>
      <c r="AP1014" s="145"/>
      <c r="AQ1014" s="145"/>
      <c r="AR1014" s="145"/>
      <c r="AS1014" s="145"/>
      <c r="AT1014" s="145"/>
      <c r="AU1014" s="145"/>
      <c r="AV1014" s="145"/>
      <c r="AW1014" s="145"/>
      <c r="AX1014" s="145"/>
      <c r="AY1014" s="145"/>
      <c r="AZ1014" s="155">
        <f>G1014</f>
        <v>0</v>
      </c>
      <c r="BA1014" s="145"/>
      <c r="BB1014" s="145"/>
      <c r="BC1014" s="145"/>
      <c r="BD1014" s="145"/>
      <c r="BE1014" s="145"/>
      <c r="BF1014" s="145"/>
      <c r="BG1014" s="145"/>
      <c r="BH1014" s="145"/>
      <c r="BI1014" s="145"/>
      <c r="CA1014" s="145">
        <v>1</v>
      </c>
      <c r="CB1014" s="145">
        <v>1</v>
      </c>
      <c r="CZ1014" s="108">
        <v>1</v>
      </c>
    </row>
    <row r="1015" spans="1:104">
      <c r="A1015" s="156"/>
      <c r="B1015" s="157"/>
      <c r="C1015" s="160" t="s">
        <v>789</v>
      </c>
      <c r="D1015" s="161"/>
      <c r="E1015" s="162">
        <v>2067</v>
      </c>
      <c r="F1015" s="163"/>
      <c r="G1015" s="164"/>
      <c r="H1015" s="165"/>
      <c r="I1015" s="158"/>
      <c r="J1015" s="166"/>
      <c r="K1015" s="158"/>
      <c r="M1015" s="159" t="s">
        <v>789</v>
      </c>
      <c r="O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145"/>
      <c r="AN1015" s="145"/>
      <c r="AO1015" s="145"/>
      <c r="AP1015" s="145"/>
      <c r="AQ1015" s="145"/>
      <c r="AR1015" s="145"/>
      <c r="AS1015" s="145"/>
      <c r="AT1015" s="145"/>
      <c r="AU1015" s="145"/>
      <c r="AV1015" s="145"/>
      <c r="AW1015" s="145"/>
      <c r="AX1015" s="145"/>
      <c r="AY1015" s="145"/>
      <c r="AZ1015" s="145"/>
      <c r="BA1015" s="145"/>
      <c r="BB1015" s="145"/>
      <c r="BC1015" s="145"/>
      <c r="BD1015" s="167" t="str">
        <f>C1014</f>
        <v xml:space="preserve">Montáž trub z plastu, gumový kroužek, DN 300 </v>
      </c>
      <c r="BE1015" s="145"/>
      <c r="BF1015" s="145"/>
      <c r="BG1015" s="145"/>
      <c r="BH1015" s="145"/>
      <c r="BI1015" s="145"/>
    </row>
    <row r="1016" spans="1:104">
      <c r="A1016" s="146">
        <v>95</v>
      </c>
      <c r="B1016" s="147" t="s">
        <v>790</v>
      </c>
      <c r="C1016" s="148" t="s">
        <v>791</v>
      </c>
      <c r="D1016" s="149" t="s">
        <v>54</v>
      </c>
      <c r="E1016" s="150">
        <v>5</v>
      </c>
      <c r="F1016" s="151">
        <v>0</v>
      </c>
      <c r="G1016" s="152">
        <f>E1016*F1016</f>
        <v>0</v>
      </c>
      <c r="H1016" s="153">
        <v>0</v>
      </c>
      <c r="I1016" s="154">
        <f>E1016*H1016</f>
        <v>0</v>
      </c>
      <c r="J1016" s="153">
        <v>0</v>
      </c>
      <c r="K1016" s="154">
        <f>E1016*J1016</f>
        <v>0</v>
      </c>
      <c r="O1016" s="145"/>
      <c r="Z1016" s="145"/>
      <c r="AA1016" s="145">
        <v>1</v>
      </c>
      <c r="AB1016" s="145">
        <v>1</v>
      </c>
      <c r="AC1016" s="145">
        <v>1</v>
      </c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145"/>
      <c r="AN1016" s="145"/>
      <c r="AO1016" s="145"/>
      <c r="AP1016" s="145"/>
      <c r="AQ1016" s="145"/>
      <c r="AR1016" s="145"/>
      <c r="AS1016" s="145"/>
      <c r="AT1016" s="145"/>
      <c r="AU1016" s="145"/>
      <c r="AV1016" s="145"/>
      <c r="AW1016" s="145"/>
      <c r="AX1016" s="145"/>
      <c r="AY1016" s="145"/>
      <c r="AZ1016" s="155">
        <f>G1016</f>
        <v>0</v>
      </c>
      <c r="BA1016" s="145"/>
      <c r="BB1016" s="145"/>
      <c r="BC1016" s="145"/>
      <c r="BD1016" s="145"/>
      <c r="BE1016" s="145"/>
      <c r="BF1016" s="145"/>
      <c r="BG1016" s="145"/>
      <c r="BH1016" s="145"/>
      <c r="BI1016" s="145"/>
      <c r="CA1016" s="145">
        <v>1</v>
      </c>
      <c r="CB1016" s="145">
        <v>1</v>
      </c>
      <c r="CZ1016" s="108">
        <v>1</v>
      </c>
    </row>
    <row r="1017" spans="1:104">
      <c r="A1017" s="156"/>
      <c r="B1017" s="157"/>
      <c r="C1017" s="160" t="s">
        <v>792</v>
      </c>
      <c r="D1017" s="161"/>
      <c r="E1017" s="162">
        <v>5</v>
      </c>
      <c r="F1017" s="163"/>
      <c r="G1017" s="164"/>
      <c r="H1017" s="165"/>
      <c r="I1017" s="158"/>
      <c r="J1017" s="166"/>
      <c r="K1017" s="158"/>
      <c r="M1017" s="159" t="s">
        <v>792</v>
      </c>
      <c r="O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145"/>
      <c r="AN1017" s="145"/>
      <c r="AO1017" s="145"/>
      <c r="AP1017" s="145"/>
      <c r="AQ1017" s="145"/>
      <c r="AR1017" s="145"/>
      <c r="AS1017" s="145"/>
      <c r="AT1017" s="145"/>
      <c r="AU1017" s="145"/>
      <c r="AV1017" s="145"/>
      <c r="AW1017" s="145"/>
      <c r="AX1017" s="145"/>
      <c r="AY1017" s="145"/>
      <c r="AZ1017" s="145"/>
      <c r="BA1017" s="145"/>
      <c r="BB1017" s="145"/>
      <c r="BC1017" s="145"/>
      <c r="BD1017" s="167" t="str">
        <f>C1016</f>
        <v xml:space="preserve">Přirážka za 1 spoj elektrotvarovky d 63 mm </v>
      </c>
      <c r="BE1017" s="145"/>
      <c r="BF1017" s="145"/>
      <c r="BG1017" s="145"/>
      <c r="BH1017" s="145"/>
      <c r="BI1017" s="145"/>
    </row>
    <row r="1018" spans="1:104" ht="22.5">
      <c r="A1018" s="146">
        <v>96</v>
      </c>
      <c r="B1018" s="147" t="s">
        <v>793</v>
      </c>
      <c r="C1018" s="148" t="s">
        <v>794</v>
      </c>
      <c r="D1018" s="149" t="s">
        <v>54</v>
      </c>
      <c r="E1018" s="150">
        <v>47</v>
      </c>
      <c r="F1018" s="151">
        <v>0</v>
      </c>
      <c r="G1018" s="152">
        <f>E1018*F1018</f>
        <v>0</v>
      </c>
      <c r="H1018" s="153">
        <v>1.0000000000000001E-5</v>
      </c>
      <c r="I1018" s="154">
        <f>E1018*H1018</f>
        <v>4.7000000000000004E-4</v>
      </c>
      <c r="J1018" s="153">
        <v>0</v>
      </c>
      <c r="K1018" s="154">
        <f>E1018*J1018</f>
        <v>0</v>
      </c>
      <c r="O1018" s="145"/>
      <c r="Z1018" s="145"/>
      <c r="AA1018" s="145">
        <v>1</v>
      </c>
      <c r="AB1018" s="145">
        <v>1</v>
      </c>
      <c r="AC1018" s="145">
        <v>1</v>
      </c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145"/>
      <c r="AN1018" s="145"/>
      <c r="AO1018" s="145"/>
      <c r="AP1018" s="145"/>
      <c r="AQ1018" s="145"/>
      <c r="AR1018" s="145"/>
      <c r="AS1018" s="145"/>
      <c r="AT1018" s="145"/>
      <c r="AU1018" s="145"/>
      <c r="AV1018" s="145"/>
      <c r="AW1018" s="145"/>
      <c r="AX1018" s="145"/>
      <c r="AY1018" s="145"/>
      <c r="AZ1018" s="155">
        <f>G1018</f>
        <v>0</v>
      </c>
      <c r="BA1018" s="145"/>
      <c r="BB1018" s="145"/>
      <c r="BC1018" s="145"/>
      <c r="BD1018" s="145"/>
      <c r="BE1018" s="145"/>
      <c r="BF1018" s="145"/>
      <c r="BG1018" s="145"/>
      <c r="BH1018" s="145"/>
      <c r="BI1018" s="145"/>
      <c r="CA1018" s="145">
        <v>1</v>
      </c>
      <c r="CB1018" s="145">
        <v>1</v>
      </c>
      <c r="CZ1018" s="108">
        <v>1</v>
      </c>
    </row>
    <row r="1019" spans="1:104" ht="22.5">
      <c r="A1019" s="146">
        <v>97</v>
      </c>
      <c r="B1019" s="147" t="s">
        <v>795</v>
      </c>
      <c r="C1019" s="148" t="s">
        <v>796</v>
      </c>
      <c r="D1019" s="149" t="s">
        <v>54</v>
      </c>
      <c r="E1019" s="150">
        <v>67</v>
      </c>
      <c r="F1019" s="151">
        <v>0</v>
      </c>
      <c r="G1019" s="152">
        <f>E1019*F1019</f>
        <v>0</v>
      </c>
      <c r="H1019" s="153">
        <v>4.0000000000000003E-5</v>
      </c>
      <c r="I1019" s="154">
        <f>E1019*H1019</f>
        <v>2.6800000000000001E-3</v>
      </c>
      <c r="J1019" s="153">
        <v>0</v>
      </c>
      <c r="K1019" s="154">
        <f>E1019*J1019</f>
        <v>0</v>
      </c>
      <c r="O1019" s="145"/>
      <c r="Z1019" s="145"/>
      <c r="AA1019" s="145">
        <v>1</v>
      </c>
      <c r="AB1019" s="145">
        <v>1</v>
      </c>
      <c r="AC1019" s="145">
        <v>1</v>
      </c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145"/>
      <c r="AN1019" s="145"/>
      <c r="AO1019" s="145"/>
      <c r="AP1019" s="145"/>
      <c r="AQ1019" s="145"/>
      <c r="AR1019" s="145"/>
      <c r="AS1019" s="145"/>
      <c r="AT1019" s="145"/>
      <c r="AU1019" s="145"/>
      <c r="AV1019" s="145"/>
      <c r="AW1019" s="145"/>
      <c r="AX1019" s="145"/>
      <c r="AY1019" s="145"/>
      <c r="AZ1019" s="155">
        <f>G1019</f>
        <v>0</v>
      </c>
      <c r="BA1019" s="145"/>
      <c r="BB1019" s="145"/>
      <c r="BC1019" s="145"/>
      <c r="BD1019" s="145"/>
      <c r="BE1019" s="145"/>
      <c r="BF1019" s="145"/>
      <c r="BG1019" s="145"/>
      <c r="BH1019" s="145"/>
      <c r="BI1019" s="145"/>
      <c r="CA1019" s="145">
        <v>1</v>
      </c>
      <c r="CB1019" s="145">
        <v>1</v>
      </c>
      <c r="CZ1019" s="108">
        <v>1</v>
      </c>
    </row>
    <row r="1020" spans="1:104" ht="22.5">
      <c r="A1020" s="146">
        <v>98</v>
      </c>
      <c r="B1020" s="147" t="s">
        <v>797</v>
      </c>
      <c r="C1020" s="148" t="s">
        <v>798</v>
      </c>
      <c r="D1020" s="149" t="s">
        <v>54</v>
      </c>
      <c r="E1020" s="150">
        <v>1</v>
      </c>
      <c r="F1020" s="151">
        <v>0</v>
      </c>
      <c r="G1020" s="152">
        <f>E1020*F1020</f>
        <v>0</v>
      </c>
      <c r="H1020" s="153">
        <v>3.0000000000000001E-5</v>
      </c>
      <c r="I1020" s="154">
        <f>E1020*H1020</f>
        <v>3.0000000000000001E-5</v>
      </c>
      <c r="J1020" s="153">
        <v>0</v>
      </c>
      <c r="K1020" s="154">
        <f>E1020*J1020</f>
        <v>0</v>
      </c>
      <c r="O1020" s="145"/>
      <c r="Z1020" s="145"/>
      <c r="AA1020" s="145">
        <v>1</v>
      </c>
      <c r="AB1020" s="145">
        <v>1</v>
      </c>
      <c r="AC1020" s="145">
        <v>1</v>
      </c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145"/>
      <c r="AN1020" s="145"/>
      <c r="AO1020" s="145"/>
      <c r="AP1020" s="145"/>
      <c r="AQ1020" s="145"/>
      <c r="AR1020" s="145"/>
      <c r="AS1020" s="145"/>
      <c r="AT1020" s="145"/>
      <c r="AU1020" s="145"/>
      <c r="AV1020" s="145"/>
      <c r="AW1020" s="145"/>
      <c r="AX1020" s="145"/>
      <c r="AY1020" s="145"/>
      <c r="AZ1020" s="155">
        <f>G1020</f>
        <v>0</v>
      </c>
      <c r="BA1020" s="145"/>
      <c r="BB1020" s="145"/>
      <c r="BC1020" s="145"/>
      <c r="BD1020" s="145"/>
      <c r="BE1020" s="145"/>
      <c r="BF1020" s="145"/>
      <c r="BG1020" s="145"/>
      <c r="BH1020" s="145"/>
      <c r="BI1020" s="145"/>
      <c r="CA1020" s="145">
        <v>1</v>
      </c>
      <c r="CB1020" s="145">
        <v>1</v>
      </c>
      <c r="CZ1020" s="108">
        <v>1</v>
      </c>
    </row>
    <row r="1021" spans="1:104" ht="22.5">
      <c r="A1021" s="146">
        <v>99</v>
      </c>
      <c r="B1021" s="147" t="s">
        <v>799</v>
      </c>
      <c r="C1021" s="148" t="s">
        <v>800</v>
      </c>
      <c r="D1021" s="149" t="s">
        <v>801</v>
      </c>
      <c r="E1021" s="150">
        <v>72</v>
      </c>
      <c r="F1021" s="151">
        <v>0</v>
      </c>
      <c r="G1021" s="152">
        <f>E1021*F1021</f>
        <v>0</v>
      </c>
      <c r="H1021" s="153">
        <v>1.2999999999999999E-4</v>
      </c>
      <c r="I1021" s="154">
        <f>E1021*H1021</f>
        <v>9.3599999999999985E-3</v>
      </c>
      <c r="J1021" s="153">
        <v>0</v>
      </c>
      <c r="K1021" s="154">
        <f>E1021*J1021</f>
        <v>0</v>
      </c>
      <c r="O1021" s="145"/>
      <c r="Z1021" s="145"/>
      <c r="AA1021" s="145">
        <v>1</v>
      </c>
      <c r="AB1021" s="145">
        <v>1</v>
      </c>
      <c r="AC1021" s="145">
        <v>1</v>
      </c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145"/>
      <c r="AN1021" s="145"/>
      <c r="AO1021" s="145"/>
      <c r="AP1021" s="145"/>
      <c r="AQ1021" s="145"/>
      <c r="AR1021" s="145"/>
      <c r="AS1021" s="145"/>
      <c r="AT1021" s="145"/>
      <c r="AU1021" s="145"/>
      <c r="AV1021" s="145"/>
      <c r="AW1021" s="145"/>
      <c r="AX1021" s="145"/>
      <c r="AY1021" s="145"/>
      <c r="AZ1021" s="155">
        <f>G1021</f>
        <v>0</v>
      </c>
      <c r="BA1021" s="145"/>
      <c r="BB1021" s="145"/>
      <c r="BC1021" s="145"/>
      <c r="BD1021" s="145"/>
      <c r="BE1021" s="145"/>
      <c r="BF1021" s="145"/>
      <c r="BG1021" s="145"/>
      <c r="BH1021" s="145"/>
      <c r="BI1021" s="145"/>
      <c r="CA1021" s="145">
        <v>1</v>
      </c>
      <c r="CB1021" s="145">
        <v>1</v>
      </c>
      <c r="CZ1021" s="108">
        <v>1</v>
      </c>
    </row>
    <row r="1022" spans="1:104">
      <c r="A1022" s="156"/>
      <c r="B1022" s="157"/>
      <c r="C1022" s="160" t="s">
        <v>153</v>
      </c>
      <c r="D1022" s="161"/>
      <c r="E1022" s="162">
        <v>0</v>
      </c>
      <c r="F1022" s="163"/>
      <c r="G1022" s="164"/>
      <c r="H1022" s="165"/>
      <c r="I1022" s="158"/>
      <c r="J1022" s="166"/>
      <c r="K1022" s="158"/>
      <c r="M1022" s="159" t="s">
        <v>153</v>
      </c>
      <c r="O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145"/>
      <c r="AN1022" s="145"/>
      <c r="AO1022" s="145"/>
      <c r="AP1022" s="145"/>
      <c r="AQ1022" s="145"/>
      <c r="AR1022" s="145"/>
      <c r="AS1022" s="145"/>
      <c r="AT1022" s="145"/>
      <c r="AU1022" s="145"/>
      <c r="AV1022" s="145"/>
      <c r="AW1022" s="145"/>
      <c r="AX1022" s="145"/>
      <c r="AY1022" s="145"/>
      <c r="AZ1022" s="145"/>
      <c r="BA1022" s="145"/>
      <c r="BB1022" s="145"/>
      <c r="BC1022" s="145"/>
      <c r="BD1022" s="167" t="str">
        <f>C1021</f>
        <v xml:space="preserve">Zabezpečení konců a zkouška vzduch. kan. DN do 300 </v>
      </c>
      <c r="BE1022" s="145"/>
      <c r="BF1022" s="145"/>
      <c r="BG1022" s="145"/>
      <c r="BH1022" s="145"/>
      <c r="BI1022" s="145"/>
    </row>
    <row r="1023" spans="1:104">
      <c r="A1023" s="156"/>
      <c r="B1023" s="157"/>
      <c r="C1023" s="160" t="s">
        <v>802</v>
      </c>
      <c r="D1023" s="161"/>
      <c r="E1023" s="162">
        <v>4</v>
      </c>
      <c r="F1023" s="163"/>
      <c r="G1023" s="164"/>
      <c r="H1023" s="165"/>
      <c r="I1023" s="158"/>
      <c r="J1023" s="166"/>
      <c r="K1023" s="158"/>
      <c r="M1023" s="159" t="s">
        <v>802</v>
      </c>
      <c r="O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145"/>
      <c r="AN1023" s="145"/>
      <c r="AO1023" s="145"/>
      <c r="AP1023" s="145"/>
      <c r="AQ1023" s="145"/>
      <c r="AR1023" s="145"/>
      <c r="AS1023" s="145"/>
      <c r="AT1023" s="145"/>
      <c r="AU1023" s="145"/>
      <c r="AV1023" s="145"/>
      <c r="AW1023" s="145"/>
      <c r="AX1023" s="145"/>
      <c r="AY1023" s="145"/>
      <c r="AZ1023" s="145"/>
      <c r="BA1023" s="145"/>
      <c r="BB1023" s="145"/>
      <c r="BC1023" s="145"/>
      <c r="BD1023" s="167" t="str">
        <f>C1022</f>
        <v>D.1.01.14-18:</v>
      </c>
      <c r="BE1023" s="145"/>
      <c r="BF1023" s="145"/>
      <c r="BG1023" s="145"/>
      <c r="BH1023" s="145"/>
      <c r="BI1023" s="145"/>
    </row>
    <row r="1024" spans="1:104">
      <c r="A1024" s="156"/>
      <c r="B1024" s="157"/>
      <c r="C1024" s="160" t="s">
        <v>803</v>
      </c>
      <c r="D1024" s="161"/>
      <c r="E1024" s="162">
        <v>8</v>
      </c>
      <c r="F1024" s="163"/>
      <c r="G1024" s="164"/>
      <c r="H1024" s="165"/>
      <c r="I1024" s="158"/>
      <c r="J1024" s="166"/>
      <c r="K1024" s="158"/>
      <c r="M1024" s="159" t="s">
        <v>803</v>
      </c>
      <c r="O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145"/>
      <c r="AN1024" s="145"/>
      <c r="AO1024" s="145"/>
      <c r="AP1024" s="145"/>
      <c r="AQ1024" s="145"/>
      <c r="AR1024" s="145"/>
      <c r="AS1024" s="145"/>
      <c r="AT1024" s="145"/>
      <c r="AU1024" s="145"/>
      <c r="AV1024" s="145"/>
      <c r="AW1024" s="145"/>
      <c r="AX1024" s="145"/>
      <c r="AY1024" s="145"/>
      <c r="AZ1024" s="145"/>
      <c r="BA1024" s="145"/>
      <c r="BB1024" s="145"/>
      <c r="BC1024" s="145"/>
      <c r="BD1024" s="167" t="str">
        <f>C1023</f>
        <v>G1:4</v>
      </c>
      <c r="BE1024" s="145"/>
      <c r="BF1024" s="145"/>
      <c r="BG1024" s="145"/>
      <c r="BH1024" s="145"/>
      <c r="BI1024" s="145"/>
    </row>
    <row r="1025" spans="1:104">
      <c r="A1025" s="156"/>
      <c r="B1025" s="157"/>
      <c r="C1025" s="160" t="s">
        <v>804</v>
      </c>
      <c r="D1025" s="161"/>
      <c r="E1025" s="162">
        <v>5</v>
      </c>
      <c r="F1025" s="163"/>
      <c r="G1025" s="164"/>
      <c r="H1025" s="165"/>
      <c r="I1025" s="158"/>
      <c r="J1025" s="166"/>
      <c r="K1025" s="158"/>
      <c r="M1025" s="159" t="s">
        <v>804</v>
      </c>
      <c r="O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145"/>
      <c r="AN1025" s="145"/>
      <c r="AO1025" s="145"/>
      <c r="AP1025" s="145"/>
      <c r="AQ1025" s="145"/>
      <c r="AR1025" s="145"/>
      <c r="AS1025" s="145"/>
      <c r="AT1025" s="145"/>
      <c r="AU1025" s="145"/>
      <c r="AV1025" s="145"/>
      <c r="AW1025" s="145"/>
      <c r="AX1025" s="145"/>
      <c r="AY1025" s="145"/>
      <c r="AZ1025" s="145"/>
      <c r="BA1025" s="145"/>
      <c r="BB1025" s="145"/>
      <c r="BC1025" s="145"/>
      <c r="BD1025" s="167" t="str">
        <f>C1024</f>
        <v>G2:8</v>
      </c>
      <c r="BE1025" s="145"/>
      <c r="BF1025" s="145"/>
      <c r="BG1025" s="145"/>
      <c r="BH1025" s="145"/>
      <c r="BI1025" s="145"/>
    </row>
    <row r="1026" spans="1:104">
      <c r="A1026" s="156"/>
      <c r="B1026" s="157"/>
      <c r="C1026" s="160" t="s">
        <v>157</v>
      </c>
      <c r="D1026" s="161"/>
      <c r="E1026" s="162">
        <v>2</v>
      </c>
      <c r="F1026" s="163"/>
      <c r="G1026" s="164"/>
      <c r="H1026" s="165"/>
      <c r="I1026" s="158"/>
      <c r="J1026" s="166"/>
      <c r="K1026" s="158"/>
      <c r="M1026" s="159" t="s">
        <v>157</v>
      </c>
      <c r="O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145"/>
      <c r="AN1026" s="145"/>
      <c r="AO1026" s="145"/>
      <c r="AP1026" s="145"/>
      <c r="AQ1026" s="145"/>
      <c r="AR1026" s="145"/>
      <c r="AS1026" s="145"/>
      <c r="AT1026" s="145"/>
      <c r="AU1026" s="145"/>
      <c r="AV1026" s="145"/>
      <c r="AW1026" s="145"/>
      <c r="AX1026" s="145"/>
      <c r="AY1026" s="145"/>
      <c r="AZ1026" s="145"/>
      <c r="BA1026" s="145"/>
      <c r="BB1026" s="145"/>
      <c r="BC1026" s="145"/>
      <c r="BD1026" s="167" t="str">
        <f>C1025</f>
        <v>G3:5</v>
      </c>
      <c r="BE1026" s="145"/>
      <c r="BF1026" s="145"/>
      <c r="BG1026" s="145"/>
      <c r="BH1026" s="145"/>
      <c r="BI1026" s="145"/>
    </row>
    <row r="1027" spans="1:104">
      <c r="A1027" s="156"/>
      <c r="B1027" s="157"/>
      <c r="C1027" s="160" t="s">
        <v>805</v>
      </c>
      <c r="D1027" s="161"/>
      <c r="E1027" s="162">
        <v>6</v>
      </c>
      <c r="F1027" s="163"/>
      <c r="G1027" s="164"/>
      <c r="H1027" s="165"/>
      <c r="I1027" s="158"/>
      <c r="J1027" s="166"/>
      <c r="K1027" s="158"/>
      <c r="M1027" s="159" t="s">
        <v>805</v>
      </c>
      <c r="O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145"/>
      <c r="AN1027" s="145"/>
      <c r="AO1027" s="145"/>
      <c r="AP1027" s="145"/>
      <c r="AQ1027" s="145"/>
      <c r="AR1027" s="145"/>
      <c r="AS1027" s="145"/>
      <c r="AT1027" s="145"/>
      <c r="AU1027" s="145"/>
      <c r="AV1027" s="145"/>
      <c r="AW1027" s="145"/>
      <c r="AX1027" s="145"/>
      <c r="AY1027" s="145"/>
      <c r="AZ1027" s="145"/>
      <c r="BA1027" s="145"/>
      <c r="BB1027" s="145"/>
      <c r="BC1027" s="145"/>
      <c r="BD1027" s="167" t="str">
        <f>C1026</f>
        <v>G4:2</v>
      </c>
      <c r="BE1027" s="145"/>
      <c r="BF1027" s="145"/>
      <c r="BG1027" s="145"/>
      <c r="BH1027" s="145"/>
      <c r="BI1027" s="145"/>
    </row>
    <row r="1028" spans="1:104">
      <c r="A1028" s="156"/>
      <c r="B1028" s="157"/>
      <c r="C1028" s="160" t="s">
        <v>806</v>
      </c>
      <c r="D1028" s="161"/>
      <c r="E1028" s="162">
        <v>7</v>
      </c>
      <c r="F1028" s="163"/>
      <c r="G1028" s="164"/>
      <c r="H1028" s="165"/>
      <c r="I1028" s="158"/>
      <c r="J1028" s="166"/>
      <c r="K1028" s="158"/>
      <c r="M1028" s="159" t="s">
        <v>806</v>
      </c>
      <c r="O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145"/>
      <c r="AN1028" s="145"/>
      <c r="AO1028" s="145"/>
      <c r="AP1028" s="145"/>
      <c r="AQ1028" s="145"/>
      <c r="AR1028" s="145"/>
      <c r="AS1028" s="145"/>
      <c r="AT1028" s="145"/>
      <c r="AU1028" s="145"/>
      <c r="AV1028" s="145"/>
      <c r="AW1028" s="145"/>
      <c r="AX1028" s="145"/>
      <c r="AY1028" s="145"/>
      <c r="AZ1028" s="145"/>
      <c r="BA1028" s="145"/>
      <c r="BB1028" s="145"/>
      <c r="BC1028" s="145"/>
      <c r="BD1028" s="167" t="str">
        <f>C1027</f>
        <v>G5:6</v>
      </c>
      <c r="BE1028" s="145"/>
      <c r="BF1028" s="145"/>
      <c r="BG1028" s="145"/>
      <c r="BH1028" s="145"/>
      <c r="BI1028" s="145"/>
    </row>
    <row r="1029" spans="1:104">
      <c r="A1029" s="156"/>
      <c r="B1029" s="157"/>
      <c r="C1029" s="160" t="s">
        <v>807</v>
      </c>
      <c r="D1029" s="161"/>
      <c r="E1029" s="162">
        <v>4</v>
      </c>
      <c r="F1029" s="163"/>
      <c r="G1029" s="164"/>
      <c r="H1029" s="165"/>
      <c r="I1029" s="158"/>
      <c r="J1029" s="166"/>
      <c r="K1029" s="158"/>
      <c r="M1029" s="159" t="s">
        <v>807</v>
      </c>
      <c r="O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145"/>
      <c r="AN1029" s="145"/>
      <c r="AO1029" s="145"/>
      <c r="AP1029" s="145"/>
      <c r="AQ1029" s="145"/>
      <c r="AR1029" s="145"/>
      <c r="AS1029" s="145"/>
      <c r="AT1029" s="145"/>
      <c r="AU1029" s="145"/>
      <c r="AV1029" s="145"/>
      <c r="AW1029" s="145"/>
      <c r="AX1029" s="145"/>
      <c r="AY1029" s="145"/>
      <c r="AZ1029" s="145"/>
      <c r="BA1029" s="145"/>
      <c r="BB1029" s="145"/>
      <c r="BC1029" s="145"/>
      <c r="BD1029" s="167" t="str">
        <f>C1028</f>
        <v>G6:7</v>
      </c>
      <c r="BE1029" s="145"/>
      <c r="BF1029" s="145"/>
      <c r="BG1029" s="145"/>
      <c r="BH1029" s="145"/>
      <c r="BI1029" s="145"/>
    </row>
    <row r="1030" spans="1:104">
      <c r="A1030" s="156"/>
      <c r="B1030" s="157"/>
      <c r="C1030" s="160" t="s">
        <v>808</v>
      </c>
      <c r="D1030" s="161"/>
      <c r="E1030" s="162">
        <v>6</v>
      </c>
      <c r="F1030" s="163"/>
      <c r="G1030" s="164"/>
      <c r="H1030" s="165"/>
      <c r="I1030" s="158"/>
      <c r="J1030" s="166"/>
      <c r="K1030" s="158"/>
      <c r="M1030" s="159" t="s">
        <v>808</v>
      </c>
      <c r="O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145"/>
      <c r="AN1030" s="145"/>
      <c r="AO1030" s="145"/>
      <c r="AP1030" s="145"/>
      <c r="AQ1030" s="145"/>
      <c r="AR1030" s="145"/>
      <c r="AS1030" s="145"/>
      <c r="AT1030" s="145"/>
      <c r="AU1030" s="145"/>
      <c r="AV1030" s="145"/>
      <c r="AW1030" s="145"/>
      <c r="AX1030" s="145"/>
      <c r="AY1030" s="145"/>
      <c r="AZ1030" s="145"/>
      <c r="BA1030" s="145"/>
      <c r="BB1030" s="145"/>
      <c r="BC1030" s="145"/>
      <c r="BD1030" s="167" t="str">
        <f>C1029</f>
        <v>G7:4</v>
      </c>
      <c r="BE1030" s="145"/>
      <c r="BF1030" s="145"/>
      <c r="BG1030" s="145"/>
      <c r="BH1030" s="145"/>
      <c r="BI1030" s="145"/>
    </row>
    <row r="1031" spans="1:104">
      <c r="A1031" s="156"/>
      <c r="B1031" s="157"/>
      <c r="C1031" s="160" t="s">
        <v>809</v>
      </c>
      <c r="D1031" s="161"/>
      <c r="E1031" s="162">
        <v>15</v>
      </c>
      <c r="F1031" s="163"/>
      <c r="G1031" s="164"/>
      <c r="H1031" s="165"/>
      <c r="I1031" s="158"/>
      <c r="J1031" s="166"/>
      <c r="K1031" s="158"/>
      <c r="M1031" s="159" t="s">
        <v>809</v>
      </c>
      <c r="O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145"/>
      <c r="AN1031" s="145"/>
      <c r="AO1031" s="145"/>
      <c r="AP1031" s="145"/>
      <c r="AQ1031" s="145"/>
      <c r="AR1031" s="145"/>
      <c r="AS1031" s="145"/>
      <c r="AT1031" s="145"/>
      <c r="AU1031" s="145"/>
      <c r="AV1031" s="145"/>
      <c r="AW1031" s="145"/>
      <c r="AX1031" s="145"/>
      <c r="AY1031" s="145"/>
      <c r="AZ1031" s="145"/>
      <c r="BA1031" s="145"/>
      <c r="BB1031" s="145"/>
      <c r="BC1031" s="145"/>
      <c r="BD1031" s="167" t="str">
        <f>C1030</f>
        <v>G8:6</v>
      </c>
      <c r="BE1031" s="145"/>
      <c r="BF1031" s="145"/>
      <c r="BG1031" s="145"/>
      <c r="BH1031" s="145"/>
      <c r="BI1031" s="145"/>
    </row>
    <row r="1032" spans="1:104">
      <c r="A1032" s="156"/>
      <c r="B1032" s="157"/>
      <c r="C1032" s="160" t="s">
        <v>810</v>
      </c>
      <c r="D1032" s="161"/>
      <c r="E1032" s="162">
        <v>3</v>
      </c>
      <c r="F1032" s="163"/>
      <c r="G1032" s="164"/>
      <c r="H1032" s="165"/>
      <c r="I1032" s="158"/>
      <c r="J1032" s="166"/>
      <c r="K1032" s="158"/>
      <c r="M1032" s="159" t="s">
        <v>810</v>
      </c>
      <c r="O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145"/>
      <c r="AN1032" s="145"/>
      <c r="AO1032" s="145"/>
      <c r="AP1032" s="145"/>
      <c r="AQ1032" s="145"/>
      <c r="AR1032" s="145"/>
      <c r="AS1032" s="145"/>
      <c r="AT1032" s="145"/>
      <c r="AU1032" s="145"/>
      <c r="AV1032" s="145"/>
      <c r="AW1032" s="145"/>
      <c r="AX1032" s="145"/>
      <c r="AY1032" s="145"/>
      <c r="AZ1032" s="145"/>
      <c r="BA1032" s="145"/>
      <c r="BB1032" s="145"/>
      <c r="BC1032" s="145"/>
      <c r="BD1032" s="167" t="str">
        <f>C1031</f>
        <v>G9:15</v>
      </c>
      <c r="BE1032" s="145"/>
      <c r="BF1032" s="145"/>
      <c r="BG1032" s="145"/>
      <c r="BH1032" s="145"/>
      <c r="BI1032" s="145"/>
    </row>
    <row r="1033" spans="1:104">
      <c r="A1033" s="156"/>
      <c r="B1033" s="157"/>
      <c r="C1033" s="160" t="s">
        <v>180</v>
      </c>
      <c r="D1033" s="161"/>
      <c r="E1033" s="162">
        <v>2</v>
      </c>
      <c r="F1033" s="163"/>
      <c r="G1033" s="164"/>
      <c r="H1033" s="165"/>
      <c r="I1033" s="158"/>
      <c r="J1033" s="166"/>
      <c r="K1033" s="158"/>
      <c r="M1033" s="159" t="s">
        <v>180</v>
      </c>
      <c r="O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145"/>
      <c r="AN1033" s="145"/>
      <c r="AO1033" s="145"/>
      <c r="AP1033" s="145"/>
      <c r="AQ1033" s="145"/>
      <c r="AR1033" s="145"/>
      <c r="AS1033" s="145"/>
      <c r="AT1033" s="145"/>
      <c r="AU1033" s="145"/>
      <c r="AV1033" s="145"/>
      <c r="AW1033" s="145"/>
      <c r="AX1033" s="145"/>
      <c r="AY1033" s="145"/>
      <c r="AZ1033" s="145"/>
      <c r="BA1033" s="145"/>
      <c r="BB1033" s="145"/>
      <c r="BC1033" s="145"/>
      <c r="BD1033" s="167" t="str">
        <f>C1032</f>
        <v>G10:3</v>
      </c>
      <c r="BE1033" s="145"/>
      <c r="BF1033" s="145"/>
      <c r="BG1033" s="145"/>
      <c r="BH1033" s="145"/>
      <c r="BI1033" s="145"/>
    </row>
    <row r="1034" spans="1:104">
      <c r="A1034" s="156"/>
      <c r="B1034" s="157"/>
      <c r="C1034" s="160" t="s">
        <v>811</v>
      </c>
      <c r="D1034" s="161"/>
      <c r="E1034" s="162">
        <v>10</v>
      </c>
      <c r="F1034" s="163"/>
      <c r="G1034" s="164"/>
      <c r="H1034" s="165"/>
      <c r="I1034" s="158"/>
      <c r="J1034" s="166"/>
      <c r="K1034" s="158"/>
      <c r="M1034" s="159" t="s">
        <v>811</v>
      </c>
      <c r="O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145"/>
      <c r="AN1034" s="145"/>
      <c r="AO1034" s="145"/>
      <c r="AP1034" s="145"/>
      <c r="AQ1034" s="145"/>
      <c r="AR1034" s="145"/>
      <c r="AS1034" s="145"/>
      <c r="AT1034" s="145"/>
      <c r="AU1034" s="145"/>
      <c r="AV1034" s="145"/>
      <c r="AW1034" s="145"/>
      <c r="AX1034" s="145"/>
      <c r="AY1034" s="145"/>
      <c r="AZ1034" s="145"/>
      <c r="BA1034" s="145"/>
      <c r="BB1034" s="145"/>
      <c r="BC1034" s="145"/>
      <c r="BD1034" s="167" t="str">
        <f>C1033</f>
        <v>G11:2</v>
      </c>
      <c r="BE1034" s="145"/>
      <c r="BF1034" s="145"/>
      <c r="BG1034" s="145"/>
      <c r="BH1034" s="145"/>
      <c r="BI1034" s="145"/>
    </row>
    <row r="1035" spans="1:104" ht="22.5">
      <c r="A1035" s="146">
        <v>100</v>
      </c>
      <c r="B1035" s="147" t="s">
        <v>812</v>
      </c>
      <c r="C1035" s="148" t="s">
        <v>813</v>
      </c>
      <c r="D1035" s="149" t="s">
        <v>54</v>
      </c>
      <c r="E1035" s="150">
        <v>82</v>
      </c>
      <c r="F1035" s="151">
        <v>0</v>
      </c>
      <c r="G1035" s="152">
        <f>E1035*F1035</f>
        <v>0</v>
      </c>
      <c r="H1035" s="153">
        <v>0</v>
      </c>
      <c r="I1035" s="154">
        <f>E1035*H1035</f>
        <v>0</v>
      </c>
      <c r="J1035" s="153">
        <v>0</v>
      </c>
      <c r="K1035" s="154">
        <f>E1035*J1035</f>
        <v>0</v>
      </c>
      <c r="O1035" s="145"/>
      <c r="Z1035" s="145"/>
      <c r="AA1035" s="145">
        <v>1</v>
      </c>
      <c r="AB1035" s="145">
        <v>0</v>
      </c>
      <c r="AC1035" s="145">
        <v>0</v>
      </c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145"/>
      <c r="AN1035" s="145"/>
      <c r="AO1035" s="145"/>
      <c r="AP1035" s="145"/>
      <c r="AQ1035" s="145"/>
      <c r="AR1035" s="145"/>
      <c r="AS1035" s="145"/>
      <c r="AT1035" s="145"/>
      <c r="AU1035" s="145"/>
      <c r="AV1035" s="145"/>
      <c r="AW1035" s="145"/>
      <c r="AX1035" s="145"/>
      <c r="AY1035" s="145"/>
      <c r="AZ1035" s="155">
        <f>G1035</f>
        <v>0</v>
      </c>
      <c r="BA1035" s="145"/>
      <c r="BB1035" s="145"/>
      <c r="BC1035" s="145"/>
      <c r="BD1035" s="145"/>
      <c r="BE1035" s="145"/>
      <c r="BF1035" s="145"/>
      <c r="BG1035" s="145"/>
      <c r="BH1035" s="145"/>
      <c r="BI1035" s="145"/>
      <c r="CA1035" s="145">
        <v>1</v>
      </c>
      <c r="CB1035" s="145">
        <v>0</v>
      </c>
      <c r="CZ1035" s="108">
        <v>1</v>
      </c>
    </row>
    <row r="1036" spans="1:104" ht="25.5">
      <c r="A1036" s="156"/>
      <c r="B1036" s="157"/>
      <c r="C1036" s="160" t="s">
        <v>814</v>
      </c>
      <c r="D1036" s="161"/>
      <c r="E1036" s="162">
        <v>41</v>
      </c>
      <c r="F1036" s="163"/>
      <c r="G1036" s="164"/>
      <c r="H1036" s="165"/>
      <c r="I1036" s="158"/>
      <c r="J1036" s="166"/>
      <c r="K1036" s="158"/>
      <c r="M1036" s="159" t="s">
        <v>814</v>
      </c>
      <c r="O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145"/>
      <c r="AN1036" s="145"/>
      <c r="AO1036" s="145"/>
      <c r="AP1036" s="145"/>
      <c r="AQ1036" s="145"/>
      <c r="AR1036" s="145"/>
      <c r="AS1036" s="145"/>
      <c r="AT1036" s="145"/>
      <c r="AU1036" s="145"/>
      <c r="AV1036" s="145"/>
      <c r="AW1036" s="145"/>
      <c r="AX1036" s="145"/>
      <c r="AY1036" s="145"/>
      <c r="AZ1036" s="145"/>
      <c r="BA1036" s="145"/>
      <c r="BB1036" s="145"/>
      <c r="BC1036" s="145"/>
      <c r="BD1036" s="167" t="str">
        <f>C1035</f>
        <v>Osazení betonových dílců šachet dle DIN 4034 skruže rovné, na kroužek, do 0,5 t</v>
      </c>
      <c r="BE1036" s="145"/>
      <c r="BF1036" s="145"/>
      <c r="BG1036" s="145"/>
      <c r="BH1036" s="145"/>
      <c r="BI1036" s="145"/>
    </row>
    <row r="1037" spans="1:104">
      <c r="A1037" s="156"/>
      <c r="B1037" s="157"/>
      <c r="C1037" s="160" t="s">
        <v>815</v>
      </c>
      <c r="D1037" s="161"/>
      <c r="E1037" s="162">
        <v>41</v>
      </c>
      <c r="F1037" s="163"/>
      <c r="G1037" s="164"/>
      <c r="H1037" s="165"/>
      <c r="I1037" s="158"/>
      <c r="J1037" s="166"/>
      <c r="K1037" s="158"/>
      <c r="M1037" s="159" t="s">
        <v>815</v>
      </c>
      <c r="O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145"/>
      <c r="AN1037" s="145"/>
      <c r="AO1037" s="145"/>
      <c r="AP1037" s="145"/>
      <c r="AQ1037" s="145"/>
      <c r="AR1037" s="145"/>
      <c r="AS1037" s="145"/>
      <c r="AT1037" s="145"/>
      <c r="AU1037" s="145"/>
      <c r="AV1037" s="145"/>
      <c r="AW1037" s="145"/>
      <c r="AX1037" s="145"/>
      <c r="AY1037" s="145"/>
      <c r="AZ1037" s="145"/>
      <c r="BA1037" s="145"/>
      <c r="BB1037" s="145"/>
      <c r="BC1037" s="145"/>
      <c r="BD1037" s="167" t="str">
        <f>C1036</f>
        <v>skruže h 250mm:41</v>
      </c>
      <c r="BE1037" s="145"/>
      <c r="BF1037" s="145"/>
      <c r="BG1037" s="145"/>
      <c r="BH1037" s="145"/>
      <c r="BI1037" s="145"/>
    </row>
    <row r="1038" spans="1:104" ht="22.5">
      <c r="A1038" s="146">
        <v>101</v>
      </c>
      <c r="B1038" s="147" t="s">
        <v>816</v>
      </c>
      <c r="C1038" s="148" t="s">
        <v>817</v>
      </c>
      <c r="D1038" s="149" t="s">
        <v>54</v>
      </c>
      <c r="E1038" s="150">
        <v>36</v>
      </c>
      <c r="F1038" s="151">
        <v>0</v>
      </c>
      <c r="G1038" s="152">
        <f>E1038*F1038</f>
        <v>0</v>
      </c>
      <c r="H1038" s="153">
        <v>0</v>
      </c>
      <c r="I1038" s="154">
        <f>E1038*H1038</f>
        <v>0</v>
      </c>
      <c r="J1038" s="153">
        <v>0</v>
      </c>
      <c r="K1038" s="154">
        <f>E1038*J1038</f>
        <v>0</v>
      </c>
      <c r="O1038" s="145"/>
      <c r="Z1038" s="145"/>
      <c r="AA1038" s="145">
        <v>1</v>
      </c>
      <c r="AB1038" s="145">
        <v>0</v>
      </c>
      <c r="AC1038" s="145">
        <v>0</v>
      </c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145"/>
      <c r="AN1038" s="145"/>
      <c r="AO1038" s="145"/>
      <c r="AP1038" s="145"/>
      <c r="AQ1038" s="145"/>
      <c r="AR1038" s="145"/>
      <c r="AS1038" s="145"/>
      <c r="AT1038" s="145"/>
      <c r="AU1038" s="145"/>
      <c r="AV1038" s="145"/>
      <c r="AW1038" s="145"/>
      <c r="AX1038" s="145"/>
      <c r="AY1038" s="145"/>
      <c r="AZ1038" s="155">
        <f>G1038</f>
        <v>0</v>
      </c>
      <c r="BA1038" s="145"/>
      <c r="BB1038" s="145"/>
      <c r="BC1038" s="145"/>
      <c r="BD1038" s="145"/>
      <c r="BE1038" s="145"/>
      <c r="BF1038" s="145"/>
      <c r="BG1038" s="145"/>
      <c r="BH1038" s="145"/>
      <c r="BI1038" s="145"/>
      <c r="CA1038" s="145">
        <v>1</v>
      </c>
      <c r="CB1038" s="145">
        <v>0</v>
      </c>
      <c r="CZ1038" s="108">
        <v>1</v>
      </c>
    </row>
    <row r="1039" spans="1:104" ht="25.5">
      <c r="A1039" s="156"/>
      <c r="B1039" s="157"/>
      <c r="C1039" s="160" t="s">
        <v>818</v>
      </c>
      <c r="D1039" s="161"/>
      <c r="E1039" s="162">
        <v>36</v>
      </c>
      <c r="F1039" s="163"/>
      <c r="G1039" s="164"/>
      <c r="H1039" s="165"/>
      <c r="I1039" s="158"/>
      <c r="J1039" s="166"/>
      <c r="K1039" s="158"/>
      <c r="M1039" s="159" t="s">
        <v>818</v>
      </c>
      <c r="O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145"/>
      <c r="AN1039" s="145"/>
      <c r="AO1039" s="145"/>
      <c r="AP1039" s="145"/>
      <c r="AQ1039" s="145"/>
      <c r="AR1039" s="145"/>
      <c r="AS1039" s="145"/>
      <c r="AT1039" s="145"/>
      <c r="AU1039" s="145"/>
      <c r="AV1039" s="145"/>
      <c r="AW1039" s="145"/>
      <c r="AX1039" s="145"/>
      <c r="AY1039" s="145"/>
      <c r="AZ1039" s="145"/>
      <c r="BA1039" s="145"/>
      <c r="BB1039" s="145"/>
      <c r="BC1039" s="145"/>
      <c r="BD1039" s="167" t="str">
        <f>C1038</f>
        <v>Osazení betonových dílců šachet dle DIN 4034 skruže rovné, na kroužek, do 1,4 t</v>
      </c>
      <c r="BE1039" s="145"/>
      <c r="BF1039" s="145"/>
      <c r="BG1039" s="145"/>
      <c r="BH1039" s="145"/>
      <c r="BI1039" s="145"/>
    </row>
    <row r="1040" spans="1:104" ht="22.5">
      <c r="A1040" s="146">
        <v>102</v>
      </c>
      <c r="B1040" s="147" t="s">
        <v>819</v>
      </c>
      <c r="C1040" s="148" t="s">
        <v>820</v>
      </c>
      <c r="D1040" s="149" t="s">
        <v>54</v>
      </c>
      <c r="E1040" s="150">
        <v>72</v>
      </c>
      <c r="F1040" s="151">
        <v>0</v>
      </c>
      <c r="G1040" s="152">
        <f>E1040*F1040</f>
        <v>0</v>
      </c>
      <c r="H1040" s="153">
        <v>0</v>
      </c>
      <c r="I1040" s="154">
        <f>E1040*H1040</f>
        <v>0</v>
      </c>
      <c r="J1040" s="153">
        <v>0</v>
      </c>
      <c r="K1040" s="154">
        <f>E1040*J1040</f>
        <v>0</v>
      </c>
      <c r="O1040" s="145"/>
      <c r="Z1040" s="145"/>
      <c r="AA1040" s="145">
        <v>1</v>
      </c>
      <c r="AB1040" s="145">
        <v>1</v>
      </c>
      <c r="AC1040" s="145">
        <v>1</v>
      </c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145"/>
      <c r="AN1040" s="145"/>
      <c r="AO1040" s="145"/>
      <c r="AP1040" s="145"/>
      <c r="AQ1040" s="145"/>
      <c r="AR1040" s="145"/>
      <c r="AS1040" s="145"/>
      <c r="AT1040" s="145"/>
      <c r="AU1040" s="145"/>
      <c r="AV1040" s="145"/>
      <c r="AW1040" s="145"/>
      <c r="AX1040" s="145"/>
      <c r="AY1040" s="145"/>
      <c r="AZ1040" s="155">
        <f>G1040</f>
        <v>0</v>
      </c>
      <c r="BA1040" s="145"/>
      <c r="BB1040" s="145"/>
      <c r="BC1040" s="145"/>
      <c r="BD1040" s="145"/>
      <c r="BE1040" s="145"/>
      <c r="BF1040" s="145"/>
      <c r="BG1040" s="145"/>
      <c r="BH1040" s="145"/>
      <c r="BI1040" s="145"/>
      <c r="CA1040" s="145">
        <v>1</v>
      </c>
      <c r="CB1040" s="145">
        <v>1</v>
      </c>
      <c r="CZ1040" s="108">
        <v>1</v>
      </c>
    </row>
    <row r="1041" spans="1:104">
      <c r="A1041" s="156"/>
      <c r="B1041" s="157"/>
      <c r="C1041" s="160" t="s">
        <v>821</v>
      </c>
      <c r="D1041" s="161"/>
      <c r="E1041" s="162">
        <v>71</v>
      </c>
      <c r="F1041" s="163"/>
      <c r="G1041" s="164"/>
      <c r="H1041" s="165"/>
      <c r="I1041" s="158"/>
      <c r="J1041" s="166"/>
      <c r="K1041" s="158"/>
      <c r="M1041" s="159" t="s">
        <v>821</v>
      </c>
      <c r="O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145"/>
      <c r="AN1041" s="145"/>
      <c r="AO1041" s="145"/>
      <c r="AP1041" s="145"/>
      <c r="AQ1041" s="145"/>
      <c r="AR1041" s="145"/>
      <c r="AS1041" s="145"/>
      <c r="AT1041" s="145"/>
      <c r="AU1041" s="145"/>
      <c r="AV1041" s="145"/>
      <c r="AW1041" s="145"/>
      <c r="AX1041" s="145"/>
      <c r="AY1041" s="145"/>
      <c r="AZ1041" s="145"/>
      <c r="BA1041" s="145"/>
      <c r="BB1041" s="145"/>
      <c r="BC1041" s="145"/>
      <c r="BD1041" s="167" t="str">
        <f>C1040</f>
        <v>Osazení betonových dílců šachet skruže přechodové, na kroužek</v>
      </c>
      <c r="BE1041" s="145"/>
      <c r="BF1041" s="145"/>
      <c r="BG1041" s="145"/>
      <c r="BH1041" s="145"/>
      <c r="BI1041" s="145"/>
    </row>
    <row r="1042" spans="1:104">
      <c r="A1042" s="156"/>
      <c r="B1042" s="157"/>
      <c r="C1042" s="160" t="s">
        <v>822</v>
      </c>
      <c r="D1042" s="161"/>
      <c r="E1042" s="162">
        <v>1</v>
      </c>
      <c r="F1042" s="163"/>
      <c r="G1042" s="164"/>
      <c r="H1042" s="165"/>
      <c r="I1042" s="158"/>
      <c r="J1042" s="166"/>
      <c r="K1042" s="158"/>
      <c r="M1042" s="159" t="s">
        <v>822</v>
      </c>
      <c r="O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145"/>
      <c r="AN1042" s="145"/>
      <c r="AO1042" s="145"/>
      <c r="AP1042" s="145"/>
      <c r="AQ1042" s="145"/>
      <c r="AR1042" s="145"/>
      <c r="AS1042" s="145"/>
      <c r="AT1042" s="145"/>
      <c r="AU1042" s="145"/>
      <c r="AV1042" s="145"/>
      <c r="AW1042" s="145"/>
      <c r="AX1042" s="145"/>
      <c r="AY1042" s="145"/>
      <c r="AZ1042" s="145"/>
      <c r="BA1042" s="145"/>
      <c r="BB1042" s="145"/>
      <c r="BC1042" s="145"/>
      <c r="BD1042" s="167" t="str">
        <f>C1041</f>
        <v>konus:71</v>
      </c>
      <c r="BE1042" s="145"/>
      <c r="BF1042" s="145"/>
      <c r="BG1042" s="145"/>
      <c r="BH1042" s="145"/>
      <c r="BI1042" s="145"/>
    </row>
    <row r="1043" spans="1:104">
      <c r="A1043" s="146">
        <v>103</v>
      </c>
      <c r="B1043" s="147" t="s">
        <v>823</v>
      </c>
      <c r="C1043" s="148" t="s">
        <v>824</v>
      </c>
      <c r="D1043" s="149" t="s">
        <v>54</v>
      </c>
      <c r="E1043" s="150">
        <v>72</v>
      </c>
      <c r="F1043" s="151">
        <v>0</v>
      </c>
      <c r="G1043" s="152">
        <f>E1043*F1043</f>
        <v>0</v>
      </c>
      <c r="H1043" s="153">
        <v>0</v>
      </c>
      <c r="I1043" s="154">
        <f>E1043*H1043</f>
        <v>0</v>
      </c>
      <c r="J1043" s="153">
        <v>0</v>
      </c>
      <c r="K1043" s="154">
        <f>E1043*J1043</f>
        <v>0</v>
      </c>
      <c r="O1043" s="145"/>
      <c r="Z1043" s="145"/>
      <c r="AA1043" s="145">
        <v>1</v>
      </c>
      <c r="AB1043" s="145">
        <v>0</v>
      </c>
      <c r="AC1043" s="145">
        <v>0</v>
      </c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145"/>
      <c r="AN1043" s="145"/>
      <c r="AO1043" s="145"/>
      <c r="AP1043" s="145"/>
      <c r="AQ1043" s="145"/>
      <c r="AR1043" s="145"/>
      <c r="AS1043" s="145"/>
      <c r="AT1043" s="145"/>
      <c r="AU1043" s="145"/>
      <c r="AV1043" s="145"/>
      <c r="AW1043" s="145"/>
      <c r="AX1043" s="145"/>
      <c r="AY1043" s="145"/>
      <c r="AZ1043" s="155">
        <f>G1043</f>
        <v>0</v>
      </c>
      <c r="BA1043" s="145"/>
      <c r="BB1043" s="145"/>
      <c r="BC1043" s="145"/>
      <c r="BD1043" s="145"/>
      <c r="BE1043" s="145"/>
      <c r="BF1043" s="145"/>
      <c r="BG1043" s="145"/>
      <c r="BH1043" s="145"/>
      <c r="BI1043" s="145"/>
      <c r="CA1043" s="145">
        <v>1</v>
      </c>
      <c r="CB1043" s="145">
        <v>0</v>
      </c>
      <c r="CZ1043" s="108">
        <v>1</v>
      </c>
    </row>
    <row r="1044" spans="1:104">
      <c r="A1044" s="146">
        <v>104</v>
      </c>
      <c r="B1044" s="147" t="s">
        <v>825</v>
      </c>
      <c r="C1044" s="148" t="s">
        <v>826</v>
      </c>
      <c r="D1044" s="149" t="s">
        <v>54</v>
      </c>
      <c r="E1044" s="150">
        <v>72</v>
      </c>
      <c r="F1044" s="151">
        <v>0</v>
      </c>
      <c r="G1044" s="152">
        <f>E1044*F1044</f>
        <v>0</v>
      </c>
      <c r="H1044" s="153">
        <v>7.0000000000000001E-3</v>
      </c>
      <c r="I1044" s="154">
        <f>E1044*H1044</f>
        <v>0.504</v>
      </c>
      <c r="J1044" s="153">
        <v>0</v>
      </c>
      <c r="K1044" s="154">
        <f>E1044*J1044</f>
        <v>0</v>
      </c>
      <c r="O1044" s="145"/>
      <c r="Z1044" s="145"/>
      <c r="AA1044" s="145">
        <v>1</v>
      </c>
      <c r="AB1044" s="145">
        <v>1</v>
      </c>
      <c r="AC1044" s="145">
        <v>1</v>
      </c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145"/>
      <c r="AN1044" s="145"/>
      <c r="AO1044" s="145"/>
      <c r="AP1044" s="145"/>
      <c r="AQ1044" s="145"/>
      <c r="AR1044" s="145"/>
      <c r="AS1044" s="145"/>
      <c r="AT1044" s="145"/>
      <c r="AU1044" s="145"/>
      <c r="AV1044" s="145"/>
      <c r="AW1044" s="145"/>
      <c r="AX1044" s="145"/>
      <c r="AY1044" s="145"/>
      <c r="AZ1044" s="155">
        <f>G1044</f>
        <v>0</v>
      </c>
      <c r="BA1044" s="145"/>
      <c r="BB1044" s="145"/>
      <c r="BC1044" s="145"/>
      <c r="BD1044" s="145"/>
      <c r="BE1044" s="145"/>
      <c r="BF1044" s="145"/>
      <c r="BG1044" s="145"/>
      <c r="BH1044" s="145"/>
      <c r="BI1044" s="145"/>
      <c r="CA1044" s="145">
        <v>1</v>
      </c>
      <c r="CB1044" s="145">
        <v>1</v>
      </c>
      <c r="CZ1044" s="108">
        <v>1</v>
      </c>
    </row>
    <row r="1045" spans="1:104">
      <c r="A1045" s="146">
        <v>105</v>
      </c>
      <c r="B1045" s="147" t="s">
        <v>827</v>
      </c>
      <c r="C1045" s="148" t="s">
        <v>828</v>
      </c>
      <c r="D1045" s="149" t="s">
        <v>54</v>
      </c>
      <c r="E1045" s="150">
        <v>1</v>
      </c>
      <c r="F1045" s="151">
        <v>0</v>
      </c>
      <c r="G1045" s="152">
        <f>E1045*F1045</f>
        <v>0</v>
      </c>
      <c r="H1045" s="153">
        <v>0.11178</v>
      </c>
      <c r="I1045" s="154">
        <f>E1045*H1045</f>
        <v>0.11178</v>
      </c>
      <c r="J1045" s="153">
        <v>0</v>
      </c>
      <c r="K1045" s="154">
        <f>E1045*J1045</f>
        <v>0</v>
      </c>
      <c r="O1045" s="145"/>
      <c r="Z1045" s="145"/>
      <c r="AA1045" s="145">
        <v>1</v>
      </c>
      <c r="AB1045" s="145">
        <v>1</v>
      </c>
      <c r="AC1045" s="145">
        <v>1</v>
      </c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145"/>
      <c r="AN1045" s="145"/>
      <c r="AO1045" s="145"/>
      <c r="AP1045" s="145"/>
      <c r="AQ1045" s="145"/>
      <c r="AR1045" s="145"/>
      <c r="AS1045" s="145"/>
      <c r="AT1045" s="145"/>
      <c r="AU1045" s="145"/>
      <c r="AV1045" s="145"/>
      <c r="AW1045" s="145"/>
      <c r="AX1045" s="145"/>
      <c r="AY1045" s="145"/>
      <c r="AZ1045" s="155">
        <f>G1045</f>
        <v>0</v>
      </c>
      <c r="BA1045" s="145"/>
      <c r="BB1045" s="145"/>
      <c r="BC1045" s="145"/>
      <c r="BD1045" s="145"/>
      <c r="BE1045" s="145"/>
      <c r="BF1045" s="145"/>
      <c r="BG1045" s="145"/>
      <c r="BH1045" s="145"/>
      <c r="BI1045" s="145"/>
      <c r="CA1045" s="145">
        <v>1</v>
      </c>
      <c r="CB1045" s="145">
        <v>1</v>
      </c>
      <c r="CZ1045" s="108">
        <v>1</v>
      </c>
    </row>
    <row r="1046" spans="1:104" ht="22.5">
      <c r="A1046" s="146">
        <v>106</v>
      </c>
      <c r="B1046" s="147" t="s">
        <v>829</v>
      </c>
      <c r="C1046" s="148" t="s">
        <v>830</v>
      </c>
      <c r="D1046" s="149" t="s">
        <v>184</v>
      </c>
      <c r="E1046" s="150">
        <v>5.2720000000000002</v>
      </c>
      <c r="F1046" s="151">
        <v>0</v>
      </c>
      <c r="G1046" s="152">
        <f>E1046*F1046</f>
        <v>0</v>
      </c>
      <c r="H1046" s="153">
        <v>2.5249999999999999</v>
      </c>
      <c r="I1046" s="154">
        <f>E1046*H1046</f>
        <v>13.3118</v>
      </c>
      <c r="J1046" s="153">
        <v>0</v>
      </c>
      <c r="K1046" s="154">
        <f>E1046*J1046</f>
        <v>0</v>
      </c>
      <c r="O1046" s="145"/>
      <c r="Z1046" s="145"/>
      <c r="AA1046" s="145">
        <v>1</v>
      </c>
      <c r="AB1046" s="145">
        <v>1</v>
      </c>
      <c r="AC1046" s="145">
        <v>1</v>
      </c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145"/>
      <c r="AN1046" s="145"/>
      <c r="AO1046" s="145"/>
      <c r="AP1046" s="145"/>
      <c r="AQ1046" s="145"/>
      <c r="AR1046" s="145"/>
      <c r="AS1046" s="145"/>
      <c r="AT1046" s="145"/>
      <c r="AU1046" s="145"/>
      <c r="AV1046" s="145"/>
      <c r="AW1046" s="145"/>
      <c r="AX1046" s="145"/>
      <c r="AY1046" s="145"/>
      <c r="AZ1046" s="155">
        <f>G1046</f>
        <v>0</v>
      </c>
      <c r="BA1046" s="145"/>
      <c r="BB1046" s="145"/>
      <c r="BC1046" s="145"/>
      <c r="BD1046" s="145"/>
      <c r="BE1046" s="145"/>
      <c r="BF1046" s="145"/>
      <c r="BG1046" s="145"/>
      <c r="BH1046" s="145"/>
      <c r="BI1046" s="145"/>
      <c r="CA1046" s="145">
        <v>1</v>
      </c>
      <c r="CB1046" s="145">
        <v>1</v>
      </c>
      <c r="CZ1046" s="108">
        <v>1</v>
      </c>
    </row>
    <row r="1047" spans="1:104">
      <c r="A1047" s="156"/>
      <c r="B1047" s="157"/>
      <c r="C1047" s="160" t="s">
        <v>831</v>
      </c>
      <c r="D1047" s="161"/>
      <c r="E1047" s="162">
        <v>5.2720000000000002</v>
      </c>
      <c r="F1047" s="163"/>
      <c r="G1047" s="164"/>
      <c r="H1047" s="165"/>
      <c r="I1047" s="158"/>
      <c r="J1047" s="166"/>
      <c r="K1047" s="158"/>
      <c r="M1047" s="159" t="s">
        <v>831</v>
      </c>
      <c r="O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145"/>
      <c r="AN1047" s="145"/>
      <c r="AO1047" s="145"/>
      <c r="AP1047" s="145"/>
      <c r="AQ1047" s="145"/>
      <c r="AR1047" s="145"/>
      <c r="AS1047" s="145"/>
      <c r="AT1047" s="145"/>
      <c r="AU1047" s="145"/>
      <c r="AV1047" s="145"/>
      <c r="AW1047" s="145"/>
      <c r="AX1047" s="145"/>
      <c r="AY1047" s="145"/>
      <c r="AZ1047" s="145"/>
      <c r="BA1047" s="145"/>
      <c r="BB1047" s="145"/>
      <c r="BC1047" s="145"/>
      <c r="BD1047" s="167" t="str">
        <f>C1046</f>
        <v xml:space="preserve">Obetonování potrubí nebo zdiva stok betonem C12/15 </v>
      </c>
      <c r="BE1047" s="145"/>
      <c r="BF1047" s="145"/>
      <c r="BG1047" s="145"/>
      <c r="BH1047" s="145"/>
      <c r="BI1047" s="145"/>
    </row>
    <row r="1048" spans="1:104">
      <c r="A1048" s="146">
        <v>107</v>
      </c>
      <c r="B1048" s="147" t="s">
        <v>832</v>
      </c>
      <c r="C1048" s="148" t="s">
        <v>833</v>
      </c>
      <c r="D1048" s="149" t="s">
        <v>648</v>
      </c>
      <c r="E1048" s="150">
        <v>5.4600000000000003E-2</v>
      </c>
      <c r="F1048" s="151">
        <v>0</v>
      </c>
      <c r="G1048" s="152">
        <f>E1048*F1048</f>
        <v>0</v>
      </c>
      <c r="H1048" s="153">
        <v>1.05688</v>
      </c>
      <c r="I1048" s="154">
        <f>E1048*H1048</f>
        <v>5.7705648000000005E-2</v>
      </c>
      <c r="J1048" s="153">
        <v>0</v>
      </c>
      <c r="K1048" s="154">
        <f>E1048*J1048</f>
        <v>0</v>
      </c>
      <c r="O1048" s="145"/>
      <c r="Z1048" s="145"/>
      <c r="AA1048" s="145">
        <v>1</v>
      </c>
      <c r="AB1048" s="145">
        <v>1</v>
      </c>
      <c r="AC1048" s="145">
        <v>1</v>
      </c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145"/>
      <c r="AN1048" s="145"/>
      <c r="AO1048" s="145"/>
      <c r="AP1048" s="145"/>
      <c r="AQ1048" s="145"/>
      <c r="AR1048" s="145"/>
      <c r="AS1048" s="145"/>
      <c r="AT1048" s="145"/>
      <c r="AU1048" s="145"/>
      <c r="AV1048" s="145"/>
      <c r="AW1048" s="145"/>
      <c r="AX1048" s="145"/>
      <c r="AY1048" s="145"/>
      <c r="AZ1048" s="155">
        <f>G1048</f>
        <v>0</v>
      </c>
      <c r="BA1048" s="145"/>
      <c r="BB1048" s="145"/>
      <c r="BC1048" s="145"/>
      <c r="BD1048" s="145"/>
      <c r="BE1048" s="145"/>
      <c r="BF1048" s="145"/>
      <c r="BG1048" s="145"/>
      <c r="BH1048" s="145"/>
      <c r="BI1048" s="145"/>
      <c r="CA1048" s="145">
        <v>1</v>
      </c>
      <c r="CB1048" s="145">
        <v>1</v>
      </c>
      <c r="CZ1048" s="108">
        <v>1</v>
      </c>
    </row>
    <row r="1049" spans="1:104">
      <c r="A1049" s="156"/>
      <c r="B1049" s="157"/>
      <c r="C1049" s="160" t="s">
        <v>834</v>
      </c>
      <c r="D1049" s="161"/>
      <c r="E1049" s="162">
        <v>5.4600000000000003E-2</v>
      </c>
      <c r="F1049" s="163"/>
      <c r="G1049" s="164"/>
      <c r="H1049" s="165"/>
      <c r="I1049" s="158"/>
      <c r="J1049" s="166"/>
      <c r="K1049" s="158"/>
      <c r="M1049" s="159" t="s">
        <v>834</v>
      </c>
      <c r="O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145"/>
      <c r="AN1049" s="145"/>
      <c r="AO1049" s="145"/>
      <c r="AP1049" s="145"/>
      <c r="AQ1049" s="145"/>
      <c r="AR1049" s="145"/>
      <c r="AS1049" s="145"/>
      <c r="AT1049" s="145"/>
      <c r="AU1049" s="145"/>
      <c r="AV1049" s="145"/>
      <c r="AW1049" s="145"/>
      <c r="AX1049" s="145"/>
      <c r="AY1049" s="145"/>
      <c r="AZ1049" s="145"/>
      <c r="BA1049" s="145"/>
      <c r="BB1049" s="145"/>
      <c r="BC1049" s="145"/>
      <c r="BD1049" s="167" t="str">
        <f>C1048</f>
        <v xml:space="preserve">Výztuž obetonávky ze svařovaných sítí </v>
      </c>
      <c r="BE1049" s="145"/>
      <c r="BF1049" s="145"/>
      <c r="BG1049" s="145"/>
      <c r="BH1049" s="145"/>
      <c r="BI1049" s="145"/>
    </row>
    <row r="1050" spans="1:104" ht="22.5">
      <c r="A1050" s="146">
        <v>108</v>
      </c>
      <c r="B1050" s="147" t="s">
        <v>835</v>
      </c>
      <c r="C1050" s="148" t="s">
        <v>836</v>
      </c>
      <c r="D1050" s="149" t="s">
        <v>837</v>
      </c>
      <c r="E1050" s="150">
        <v>1</v>
      </c>
      <c r="F1050" s="151">
        <v>0</v>
      </c>
      <c r="G1050" s="152">
        <f>E1050*F1050</f>
        <v>0</v>
      </c>
      <c r="H1050" s="153">
        <v>0</v>
      </c>
      <c r="I1050" s="154">
        <f>E1050*H1050</f>
        <v>0</v>
      </c>
      <c r="J1050" s="153"/>
      <c r="K1050" s="154">
        <f>E1050*J1050</f>
        <v>0</v>
      </c>
      <c r="O1050" s="145"/>
      <c r="Z1050" s="145"/>
      <c r="AA1050" s="145">
        <v>12</v>
      </c>
      <c r="AB1050" s="145">
        <v>0</v>
      </c>
      <c r="AC1050" s="145">
        <v>108</v>
      </c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145"/>
      <c r="AN1050" s="145"/>
      <c r="AO1050" s="145"/>
      <c r="AP1050" s="145"/>
      <c r="AQ1050" s="145"/>
      <c r="AR1050" s="145"/>
      <c r="AS1050" s="145"/>
      <c r="AT1050" s="145"/>
      <c r="AU1050" s="145"/>
      <c r="AV1050" s="145"/>
      <c r="AW1050" s="145"/>
      <c r="AX1050" s="145"/>
      <c r="AY1050" s="145"/>
      <c r="AZ1050" s="155">
        <f>G1050</f>
        <v>0</v>
      </c>
      <c r="BA1050" s="145"/>
      <c r="BB1050" s="145"/>
      <c r="BC1050" s="145"/>
      <c r="BD1050" s="145"/>
      <c r="BE1050" s="145"/>
      <c r="BF1050" s="145"/>
      <c r="BG1050" s="145"/>
      <c r="BH1050" s="145"/>
      <c r="BI1050" s="145"/>
      <c r="CA1050" s="145">
        <v>12</v>
      </c>
      <c r="CB1050" s="145">
        <v>0</v>
      </c>
      <c r="CZ1050" s="108">
        <v>1</v>
      </c>
    </row>
    <row r="1051" spans="1:104" ht="22.5">
      <c r="A1051" s="146">
        <v>109</v>
      </c>
      <c r="B1051" s="147" t="s">
        <v>838</v>
      </c>
      <c r="C1051" s="148" t="s">
        <v>839</v>
      </c>
      <c r="D1051" s="149" t="s">
        <v>54</v>
      </c>
      <c r="E1051" s="150">
        <v>1</v>
      </c>
      <c r="F1051" s="151">
        <v>0</v>
      </c>
      <c r="G1051" s="152">
        <f>E1051*F1051</f>
        <v>0</v>
      </c>
      <c r="H1051" s="153">
        <v>0</v>
      </c>
      <c r="I1051" s="154">
        <f>E1051*H1051</f>
        <v>0</v>
      </c>
      <c r="J1051" s="153"/>
      <c r="K1051" s="154">
        <f>E1051*J1051</f>
        <v>0</v>
      </c>
      <c r="O1051" s="145"/>
      <c r="Z1051" s="145"/>
      <c r="AA1051" s="145">
        <v>12</v>
      </c>
      <c r="AB1051" s="145">
        <v>0</v>
      </c>
      <c r="AC1051" s="145">
        <v>160</v>
      </c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145"/>
      <c r="AN1051" s="145"/>
      <c r="AO1051" s="145"/>
      <c r="AP1051" s="145"/>
      <c r="AQ1051" s="145"/>
      <c r="AR1051" s="145"/>
      <c r="AS1051" s="145"/>
      <c r="AT1051" s="145"/>
      <c r="AU1051" s="145"/>
      <c r="AV1051" s="145"/>
      <c r="AW1051" s="145"/>
      <c r="AX1051" s="145"/>
      <c r="AY1051" s="145"/>
      <c r="AZ1051" s="155">
        <f>G1051</f>
        <v>0</v>
      </c>
      <c r="BA1051" s="145"/>
      <c r="BB1051" s="145"/>
      <c r="BC1051" s="145"/>
      <c r="BD1051" s="145"/>
      <c r="BE1051" s="145"/>
      <c r="BF1051" s="145"/>
      <c r="BG1051" s="145"/>
      <c r="BH1051" s="145"/>
      <c r="BI1051" s="145"/>
      <c r="CA1051" s="145">
        <v>12</v>
      </c>
      <c r="CB1051" s="145">
        <v>0</v>
      </c>
      <c r="CZ1051" s="108">
        <v>1</v>
      </c>
    </row>
    <row r="1052" spans="1:104">
      <c r="A1052" s="156"/>
      <c r="B1052" s="157"/>
      <c r="C1052" s="160" t="s">
        <v>840</v>
      </c>
      <c r="D1052" s="161"/>
      <c r="E1052" s="162">
        <v>0</v>
      </c>
      <c r="F1052" s="163"/>
      <c r="G1052" s="164"/>
      <c r="H1052" s="165"/>
      <c r="I1052" s="158"/>
      <c r="J1052" s="166"/>
      <c r="K1052" s="158"/>
      <c r="M1052" s="159" t="s">
        <v>840</v>
      </c>
      <c r="O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145"/>
      <c r="AN1052" s="145"/>
      <c r="AO1052" s="145"/>
      <c r="AP1052" s="145"/>
      <c r="AQ1052" s="145"/>
      <c r="AR1052" s="145"/>
      <c r="AS1052" s="145"/>
      <c r="AT1052" s="145"/>
      <c r="AU1052" s="145"/>
      <c r="AV1052" s="145"/>
      <c r="AW1052" s="145"/>
      <c r="AX1052" s="145"/>
      <c r="AY1052" s="145"/>
      <c r="AZ1052" s="145"/>
      <c r="BA1052" s="145"/>
      <c r="BB1052" s="145"/>
      <c r="BC1052" s="145"/>
      <c r="BD1052" s="167" t="str">
        <f>C1051</f>
        <v>D+M nerezové vřetenové hradítko DN250 do šachty, těsněné do kynety,</v>
      </c>
      <c r="BE1052" s="145"/>
      <c r="BF1052" s="145"/>
      <c r="BG1052" s="145"/>
      <c r="BH1052" s="145"/>
      <c r="BI1052" s="145"/>
    </row>
    <row r="1053" spans="1:104">
      <c r="A1053" s="156"/>
      <c r="B1053" s="157"/>
      <c r="C1053" s="160" t="s">
        <v>841</v>
      </c>
      <c r="D1053" s="161"/>
      <c r="E1053" s="162">
        <v>0</v>
      </c>
      <c r="F1053" s="163"/>
      <c r="G1053" s="164"/>
      <c r="H1053" s="165"/>
      <c r="I1053" s="158"/>
      <c r="J1053" s="166"/>
      <c r="K1053" s="158"/>
      <c r="M1053" s="159" t="s">
        <v>841</v>
      </c>
      <c r="O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145"/>
      <c r="AN1053" s="145"/>
      <c r="AO1053" s="145"/>
      <c r="AP1053" s="145"/>
      <c r="AQ1053" s="145"/>
      <c r="AR1053" s="145"/>
      <c r="AS1053" s="145"/>
      <c r="AT1053" s="145"/>
      <c r="AU1053" s="145"/>
      <c r="AV1053" s="145"/>
      <c r="AW1053" s="145"/>
      <c r="AX1053" s="145"/>
      <c r="AY1053" s="145"/>
      <c r="AZ1053" s="145"/>
      <c r="BA1053" s="145"/>
      <c r="BB1053" s="145"/>
      <c r="BC1053" s="145"/>
      <c r="BD1053" s="167" t="str">
        <f>C1052</f>
        <v>D.1.01.01:</v>
      </c>
      <c r="BE1053" s="145"/>
      <c r="BF1053" s="145"/>
      <c r="BG1053" s="145"/>
      <c r="BH1053" s="145"/>
      <c r="BI1053" s="145"/>
    </row>
    <row r="1054" spans="1:104">
      <c r="A1054" s="156"/>
      <c r="B1054" s="157"/>
      <c r="C1054" s="160" t="s">
        <v>842</v>
      </c>
      <c r="D1054" s="161"/>
      <c r="E1054" s="162">
        <v>1</v>
      </c>
      <c r="F1054" s="163"/>
      <c r="G1054" s="164"/>
      <c r="H1054" s="165"/>
      <c r="I1054" s="158"/>
      <c r="J1054" s="166"/>
      <c r="K1054" s="158"/>
      <c r="M1054" s="159" t="s">
        <v>842</v>
      </c>
      <c r="O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145"/>
      <c r="AN1054" s="145"/>
      <c r="AO1054" s="145"/>
      <c r="AP1054" s="145"/>
      <c r="AQ1054" s="145"/>
      <c r="AR1054" s="145"/>
      <c r="AS1054" s="145"/>
      <c r="AT1054" s="145"/>
      <c r="AU1054" s="145"/>
      <c r="AV1054" s="145"/>
      <c r="AW1054" s="145"/>
      <c r="AX1054" s="145"/>
      <c r="AY1054" s="145"/>
      <c r="AZ1054" s="145"/>
      <c r="BA1054" s="145"/>
      <c r="BB1054" s="145"/>
      <c r="BC1054" s="145"/>
      <c r="BD1054" s="167" t="str">
        <f>C1053</f>
        <v>do šachty Š26, uzavřené nátoku do ČS3:</v>
      </c>
      <c r="BE1054" s="145"/>
      <c r="BF1054" s="145"/>
      <c r="BG1054" s="145"/>
      <c r="BH1054" s="145"/>
      <c r="BI1054" s="145"/>
    </row>
    <row r="1055" spans="1:104" ht="22.5">
      <c r="A1055" s="146">
        <v>110</v>
      </c>
      <c r="B1055" s="147" t="s">
        <v>843</v>
      </c>
      <c r="C1055" s="148" t="s">
        <v>844</v>
      </c>
      <c r="D1055" s="149" t="s">
        <v>54</v>
      </c>
      <c r="E1055" s="150">
        <v>2</v>
      </c>
      <c r="F1055" s="151">
        <v>0</v>
      </c>
      <c r="G1055" s="152">
        <f>E1055*F1055</f>
        <v>0</v>
      </c>
      <c r="H1055" s="153">
        <v>0</v>
      </c>
      <c r="I1055" s="154">
        <f>E1055*H1055</f>
        <v>0</v>
      </c>
      <c r="J1055" s="153"/>
      <c r="K1055" s="154">
        <f>E1055*J1055</f>
        <v>0</v>
      </c>
      <c r="O1055" s="145"/>
      <c r="Z1055" s="145"/>
      <c r="AA1055" s="145">
        <v>12</v>
      </c>
      <c r="AB1055" s="145">
        <v>0</v>
      </c>
      <c r="AC1055" s="145">
        <v>88</v>
      </c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145"/>
      <c r="AN1055" s="145"/>
      <c r="AO1055" s="145"/>
      <c r="AP1055" s="145"/>
      <c r="AQ1055" s="145"/>
      <c r="AR1055" s="145"/>
      <c r="AS1055" s="145"/>
      <c r="AT1055" s="145"/>
      <c r="AU1055" s="145"/>
      <c r="AV1055" s="145"/>
      <c r="AW1055" s="145"/>
      <c r="AX1055" s="145"/>
      <c r="AY1055" s="145"/>
      <c r="AZ1055" s="155">
        <f>G1055</f>
        <v>0</v>
      </c>
      <c r="BA1055" s="145"/>
      <c r="BB1055" s="145"/>
      <c r="BC1055" s="145"/>
      <c r="BD1055" s="145"/>
      <c r="BE1055" s="145"/>
      <c r="BF1055" s="145"/>
      <c r="BG1055" s="145"/>
      <c r="BH1055" s="145"/>
      <c r="BI1055" s="145"/>
      <c r="CA1055" s="145">
        <v>12</v>
      </c>
      <c r="CB1055" s="145">
        <v>0</v>
      </c>
      <c r="CZ1055" s="108">
        <v>1</v>
      </c>
    </row>
    <row r="1056" spans="1:104">
      <c r="A1056" s="146">
        <v>111</v>
      </c>
      <c r="B1056" s="147" t="s">
        <v>845</v>
      </c>
      <c r="C1056" s="148" t="s">
        <v>846</v>
      </c>
      <c r="D1056" s="149" t="s">
        <v>133</v>
      </c>
      <c r="E1056" s="150">
        <v>2067</v>
      </c>
      <c r="F1056" s="151">
        <v>0</v>
      </c>
      <c r="G1056" s="152">
        <f>E1056*F1056</f>
        <v>0</v>
      </c>
      <c r="H1056" s="153">
        <v>0</v>
      </c>
      <c r="I1056" s="154">
        <f>E1056*H1056</f>
        <v>0</v>
      </c>
      <c r="J1056" s="153"/>
      <c r="K1056" s="154">
        <f>E1056*J1056</f>
        <v>0</v>
      </c>
      <c r="O1056" s="145"/>
      <c r="Z1056" s="145"/>
      <c r="AA1056" s="145">
        <v>12</v>
      </c>
      <c r="AB1056" s="145">
        <v>0</v>
      </c>
      <c r="AC1056" s="145">
        <v>89</v>
      </c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145"/>
      <c r="AN1056" s="145"/>
      <c r="AO1056" s="145"/>
      <c r="AP1056" s="145"/>
      <c r="AQ1056" s="145"/>
      <c r="AR1056" s="145"/>
      <c r="AS1056" s="145"/>
      <c r="AT1056" s="145"/>
      <c r="AU1056" s="145"/>
      <c r="AV1056" s="145"/>
      <c r="AW1056" s="145"/>
      <c r="AX1056" s="145"/>
      <c r="AY1056" s="145"/>
      <c r="AZ1056" s="155">
        <f>G1056</f>
        <v>0</v>
      </c>
      <c r="BA1056" s="145"/>
      <c r="BB1056" s="145"/>
      <c r="BC1056" s="145"/>
      <c r="BD1056" s="145"/>
      <c r="BE1056" s="145"/>
      <c r="BF1056" s="145"/>
      <c r="BG1056" s="145"/>
      <c r="BH1056" s="145"/>
      <c r="BI1056" s="145"/>
      <c r="CA1056" s="145">
        <v>12</v>
      </c>
      <c r="CB1056" s="145">
        <v>0</v>
      </c>
      <c r="CZ1056" s="108">
        <v>1</v>
      </c>
    </row>
    <row r="1057" spans="1:104">
      <c r="A1057" s="146">
        <v>112</v>
      </c>
      <c r="B1057" s="147" t="s">
        <v>847</v>
      </c>
      <c r="C1057" s="148" t="s">
        <v>848</v>
      </c>
      <c r="D1057" s="149" t="s">
        <v>54</v>
      </c>
      <c r="E1057" s="150">
        <v>1</v>
      </c>
      <c r="F1057" s="151">
        <v>0</v>
      </c>
      <c r="G1057" s="152">
        <f>E1057*F1057</f>
        <v>0</v>
      </c>
      <c r="H1057" s="153">
        <v>1.4E-2</v>
      </c>
      <c r="I1057" s="154">
        <f>E1057*H1057</f>
        <v>1.4E-2</v>
      </c>
      <c r="J1057" s="153"/>
      <c r="K1057" s="154">
        <f>E1057*J1057</f>
        <v>0</v>
      </c>
      <c r="O1057" s="145"/>
      <c r="Z1057" s="145"/>
      <c r="AA1057" s="145">
        <v>3</v>
      </c>
      <c r="AB1057" s="145">
        <v>1</v>
      </c>
      <c r="AC1057" s="145">
        <v>42291353</v>
      </c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145"/>
      <c r="AN1057" s="145"/>
      <c r="AO1057" s="145"/>
      <c r="AP1057" s="145"/>
      <c r="AQ1057" s="145"/>
      <c r="AR1057" s="145"/>
      <c r="AS1057" s="145"/>
      <c r="AT1057" s="145"/>
      <c r="AU1057" s="145"/>
      <c r="AV1057" s="145"/>
      <c r="AW1057" s="145"/>
      <c r="AX1057" s="145"/>
      <c r="AY1057" s="145"/>
      <c r="AZ1057" s="155">
        <f>G1057</f>
        <v>0</v>
      </c>
      <c r="BA1057" s="145"/>
      <c r="BB1057" s="145"/>
      <c r="BC1057" s="145"/>
      <c r="BD1057" s="145"/>
      <c r="BE1057" s="145"/>
      <c r="BF1057" s="145"/>
      <c r="BG1057" s="145"/>
      <c r="BH1057" s="145"/>
      <c r="BI1057" s="145"/>
      <c r="CA1057" s="145">
        <v>3</v>
      </c>
      <c r="CB1057" s="145">
        <v>1</v>
      </c>
      <c r="CZ1057" s="108">
        <v>1</v>
      </c>
    </row>
    <row r="1058" spans="1:104" ht="22.5">
      <c r="A1058" s="146">
        <v>113</v>
      </c>
      <c r="B1058" s="147" t="s">
        <v>849</v>
      </c>
      <c r="C1058" s="148" t="s">
        <v>850</v>
      </c>
      <c r="D1058" s="149" t="s">
        <v>133</v>
      </c>
      <c r="E1058" s="150">
        <v>3</v>
      </c>
      <c r="F1058" s="151">
        <v>0</v>
      </c>
      <c r="G1058" s="152">
        <f>E1058*F1058</f>
        <v>0</v>
      </c>
      <c r="H1058" s="153">
        <v>1.1199999999999999E-3</v>
      </c>
      <c r="I1058" s="154">
        <f>E1058*H1058</f>
        <v>3.3599999999999997E-3</v>
      </c>
      <c r="J1058" s="153"/>
      <c r="K1058" s="154">
        <f>E1058*J1058</f>
        <v>0</v>
      </c>
      <c r="O1058" s="145"/>
      <c r="Z1058" s="145"/>
      <c r="AA1058" s="145">
        <v>12</v>
      </c>
      <c r="AB1058" s="145">
        <v>1</v>
      </c>
      <c r="AC1058" s="145">
        <v>113</v>
      </c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145"/>
      <c r="AN1058" s="145"/>
      <c r="AO1058" s="145"/>
      <c r="AP1058" s="145"/>
      <c r="AQ1058" s="145"/>
      <c r="AR1058" s="145"/>
      <c r="AS1058" s="145"/>
      <c r="AT1058" s="145"/>
      <c r="AU1058" s="145"/>
      <c r="AV1058" s="145"/>
      <c r="AW1058" s="145"/>
      <c r="AX1058" s="145"/>
      <c r="AY1058" s="145"/>
      <c r="AZ1058" s="155">
        <f>G1058</f>
        <v>0</v>
      </c>
      <c r="BA1058" s="145"/>
      <c r="BB1058" s="145"/>
      <c r="BC1058" s="145"/>
      <c r="BD1058" s="145"/>
      <c r="BE1058" s="145"/>
      <c r="BF1058" s="145"/>
      <c r="BG1058" s="145"/>
      <c r="BH1058" s="145"/>
      <c r="BI1058" s="145"/>
      <c r="CA1058" s="145">
        <v>12</v>
      </c>
      <c r="CB1058" s="145">
        <v>1</v>
      </c>
      <c r="CZ1058" s="108">
        <v>1</v>
      </c>
    </row>
    <row r="1059" spans="1:104" ht="22.5">
      <c r="A1059" s="146">
        <v>114</v>
      </c>
      <c r="B1059" s="147" t="s">
        <v>851</v>
      </c>
      <c r="C1059" s="148" t="s">
        <v>852</v>
      </c>
      <c r="D1059" s="149" t="s">
        <v>133</v>
      </c>
      <c r="E1059" s="150">
        <v>2098.0050000000001</v>
      </c>
      <c r="F1059" s="151">
        <v>0</v>
      </c>
      <c r="G1059" s="152">
        <f>E1059*F1059</f>
        <v>0</v>
      </c>
      <c r="H1059" s="153">
        <v>5.3E-3</v>
      </c>
      <c r="I1059" s="154">
        <f>E1059*H1059</f>
        <v>11.119426500000001</v>
      </c>
      <c r="J1059" s="153"/>
      <c r="K1059" s="154">
        <f>E1059*J1059</f>
        <v>0</v>
      </c>
      <c r="O1059" s="145"/>
      <c r="Z1059" s="145"/>
      <c r="AA1059" s="145">
        <v>12</v>
      </c>
      <c r="AB1059" s="145">
        <v>1</v>
      </c>
      <c r="AC1059" s="145">
        <v>72</v>
      </c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145"/>
      <c r="AN1059" s="145"/>
      <c r="AO1059" s="145"/>
      <c r="AP1059" s="145"/>
      <c r="AQ1059" s="145"/>
      <c r="AR1059" s="145"/>
      <c r="AS1059" s="145"/>
      <c r="AT1059" s="145"/>
      <c r="AU1059" s="145"/>
      <c r="AV1059" s="145"/>
      <c r="AW1059" s="145"/>
      <c r="AX1059" s="145"/>
      <c r="AY1059" s="145"/>
      <c r="AZ1059" s="155">
        <f>G1059</f>
        <v>0</v>
      </c>
      <c r="BA1059" s="145"/>
      <c r="BB1059" s="145"/>
      <c r="BC1059" s="145"/>
      <c r="BD1059" s="145"/>
      <c r="BE1059" s="145"/>
      <c r="BF1059" s="145"/>
      <c r="BG1059" s="145"/>
      <c r="BH1059" s="145"/>
      <c r="BI1059" s="145"/>
      <c r="CA1059" s="145">
        <v>12</v>
      </c>
      <c r="CB1059" s="145">
        <v>1</v>
      </c>
      <c r="CZ1059" s="108">
        <v>1</v>
      </c>
    </row>
    <row r="1060" spans="1:104">
      <c r="A1060" s="156"/>
      <c r="B1060" s="157"/>
      <c r="C1060" s="160" t="s">
        <v>853</v>
      </c>
      <c r="D1060" s="161"/>
      <c r="E1060" s="162">
        <v>2098.0050000000001</v>
      </c>
      <c r="F1060" s="163"/>
      <c r="G1060" s="164"/>
      <c r="H1060" s="165"/>
      <c r="I1060" s="158"/>
      <c r="J1060" s="166"/>
      <c r="K1060" s="158"/>
      <c r="M1060" s="159" t="s">
        <v>853</v>
      </c>
      <c r="O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145"/>
      <c r="AN1060" s="145"/>
      <c r="AO1060" s="145"/>
      <c r="AP1060" s="145"/>
      <c r="AQ1060" s="145"/>
      <c r="AR1060" s="145"/>
      <c r="AS1060" s="145"/>
      <c r="AT1060" s="145"/>
      <c r="AU1060" s="145"/>
      <c r="AV1060" s="145"/>
      <c r="AW1060" s="145"/>
      <c r="AX1060" s="145"/>
      <c r="AY1060" s="145"/>
      <c r="AZ1060" s="145"/>
      <c r="BA1060" s="145"/>
      <c r="BB1060" s="145"/>
      <c r="BC1060" s="145"/>
      <c r="BD1060" s="167" t="str">
        <f>C1059</f>
        <v>Trubka kanalizač. žebrovaná PP SN 12 DN250mm vč těsnícího kroužku</v>
      </c>
      <c r="BE1060" s="145"/>
      <c r="BF1060" s="145"/>
      <c r="BG1060" s="145"/>
      <c r="BH1060" s="145"/>
      <c r="BI1060" s="145"/>
    </row>
    <row r="1061" spans="1:104">
      <c r="A1061" s="156"/>
      <c r="B1061" s="157"/>
      <c r="C1061" s="160" t="s">
        <v>854</v>
      </c>
      <c r="D1061" s="161"/>
      <c r="E1061" s="162">
        <v>0</v>
      </c>
      <c r="F1061" s="163"/>
      <c r="G1061" s="164"/>
      <c r="H1061" s="165"/>
      <c r="I1061" s="158"/>
      <c r="J1061" s="166"/>
      <c r="K1061" s="158"/>
      <c r="M1061" s="159" t="s">
        <v>854</v>
      </c>
      <c r="O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145"/>
      <c r="AN1061" s="145"/>
      <c r="AO1061" s="145"/>
      <c r="AP1061" s="145"/>
      <c r="AQ1061" s="145"/>
      <c r="AR1061" s="145"/>
      <c r="AS1061" s="145"/>
      <c r="AT1061" s="145"/>
      <c r="AU1061" s="145"/>
      <c r="AV1061" s="145"/>
      <c r="AW1061" s="145"/>
      <c r="AX1061" s="145"/>
      <c r="AY1061" s="145"/>
      <c r="AZ1061" s="145"/>
      <c r="BA1061" s="145"/>
      <c r="BB1061" s="145"/>
      <c r="BC1061" s="145"/>
      <c r="BD1061" s="167" t="str">
        <f>C1060</f>
        <v>2067*1,015</v>
      </c>
      <c r="BE1061" s="145"/>
      <c r="BF1061" s="145"/>
      <c r="BG1061" s="145"/>
      <c r="BH1061" s="145"/>
      <c r="BI1061" s="145"/>
    </row>
    <row r="1062" spans="1:104">
      <c r="A1062" s="156"/>
      <c r="B1062" s="157"/>
      <c r="C1062" s="160" t="s">
        <v>855</v>
      </c>
      <c r="D1062" s="161"/>
      <c r="E1062" s="162">
        <v>0</v>
      </c>
      <c r="F1062" s="163"/>
      <c r="G1062" s="164"/>
      <c r="H1062" s="165"/>
      <c r="I1062" s="158"/>
      <c r="J1062" s="166"/>
      <c r="K1062" s="158"/>
      <c r="M1062" s="159" t="s">
        <v>855</v>
      </c>
      <c r="O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145"/>
      <c r="AN1062" s="145"/>
      <c r="AO1062" s="145"/>
      <c r="AP1062" s="145"/>
      <c r="AQ1062" s="145"/>
      <c r="AR1062" s="145"/>
      <c r="AS1062" s="145"/>
      <c r="AT1062" s="145"/>
      <c r="AU1062" s="145"/>
      <c r="AV1062" s="145"/>
      <c r="AW1062" s="145"/>
      <c r="AX1062" s="145"/>
      <c r="AY1062" s="145"/>
      <c r="AZ1062" s="145"/>
      <c r="BA1062" s="145"/>
      <c r="BB1062" s="145"/>
      <c r="BC1062" s="145"/>
      <c r="BD1062" s="167" t="str">
        <f>C1061</f>
        <v>žebrované potrubí z PP SN12:</v>
      </c>
      <c r="BE1062" s="145"/>
      <c r="BF1062" s="145"/>
      <c r="BG1062" s="145"/>
      <c r="BH1062" s="145"/>
      <c r="BI1062" s="145"/>
    </row>
    <row r="1063" spans="1:104">
      <c r="A1063" s="156"/>
      <c r="B1063" s="157"/>
      <c r="C1063" s="160" t="s">
        <v>856</v>
      </c>
      <c r="D1063" s="161"/>
      <c r="E1063" s="162">
        <v>0</v>
      </c>
      <c r="F1063" s="163"/>
      <c r="G1063" s="164"/>
      <c r="H1063" s="165"/>
      <c r="I1063" s="158"/>
      <c r="J1063" s="166"/>
      <c r="K1063" s="158"/>
      <c r="M1063" s="159" t="s">
        <v>856</v>
      </c>
      <c r="O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145"/>
      <c r="AN1063" s="145"/>
      <c r="AO1063" s="145"/>
      <c r="AP1063" s="145"/>
      <c r="AQ1063" s="145"/>
      <c r="AR1063" s="145"/>
      <c r="AS1063" s="145"/>
      <c r="AT1063" s="145"/>
      <c r="AU1063" s="145"/>
      <c r="AV1063" s="145"/>
      <c r="AW1063" s="145"/>
      <c r="AX1063" s="145"/>
      <c r="AY1063" s="145"/>
      <c r="AZ1063" s="145"/>
      <c r="BA1063" s="145"/>
      <c r="BB1063" s="145"/>
      <c r="BC1063" s="145"/>
      <c r="BD1063" s="167" t="str">
        <f>C1062</f>
        <v>vnější průměr 280mm, vnitřní průměr 250mm:</v>
      </c>
      <c r="BE1063" s="145"/>
      <c r="BF1063" s="145"/>
      <c r="BG1063" s="145"/>
      <c r="BH1063" s="145"/>
      <c r="BI1063" s="145"/>
    </row>
    <row r="1064" spans="1:104" ht="33.75">
      <c r="A1064" s="146">
        <v>115</v>
      </c>
      <c r="B1064" s="147" t="s">
        <v>857</v>
      </c>
      <c r="C1064" s="148" t="s">
        <v>858</v>
      </c>
      <c r="D1064" s="149" t="s">
        <v>54</v>
      </c>
      <c r="E1064" s="150">
        <v>68.004999999999995</v>
      </c>
      <c r="F1064" s="151">
        <v>0</v>
      </c>
      <c r="G1064" s="152">
        <f>E1064*F1064</f>
        <v>0</v>
      </c>
      <c r="H1064" s="153">
        <v>3.8E-3</v>
      </c>
      <c r="I1064" s="154">
        <f>E1064*H1064</f>
        <v>0.25841900000000001</v>
      </c>
      <c r="J1064" s="153"/>
      <c r="K1064" s="154">
        <f>E1064*J1064</f>
        <v>0</v>
      </c>
      <c r="O1064" s="145"/>
      <c r="Z1064" s="145"/>
      <c r="AA1064" s="145">
        <v>12</v>
      </c>
      <c r="AB1064" s="145">
        <v>1</v>
      </c>
      <c r="AC1064" s="145">
        <v>74</v>
      </c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145"/>
      <c r="AN1064" s="145"/>
      <c r="AO1064" s="145"/>
      <c r="AP1064" s="145"/>
      <c r="AQ1064" s="145"/>
      <c r="AR1064" s="145"/>
      <c r="AS1064" s="145"/>
      <c r="AT1064" s="145"/>
      <c r="AU1064" s="145"/>
      <c r="AV1064" s="145"/>
      <c r="AW1064" s="145"/>
      <c r="AX1064" s="145"/>
      <c r="AY1064" s="145"/>
      <c r="AZ1064" s="155">
        <f>G1064</f>
        <v>0</v>
      </c>
      <c r="BA1064" s="145"/>
      <c r="BB1064" s="145"/>
      <c r="BC1064" s="145"/>
      <c r="BD1064" s="145"/>
      <c r="BE1064" s="145"/>
      <c r="BF1064" s="145"/>
      <c r="BG1064" s="145"/>
      <c r="BH1064" s="145"/>
      <c r="BI1064" s="145"/>
      <c r="CA1064" s="145">
        <v>12</v>
      </c>
      <c r="CB1064" s="145">
        <v>1</v>
      </c>
      <c r="CZ1064" s="108">
        <v>1</v>
      </c>
    </row>
    <row r="1065" spans="1:104" ht="25.5">
      <c r="A1065" s="156"/>
      <c r="B1065" s="157"/>
      <c r="C1065" s="160" t="s">
        <v>859</v>
      </c>
      <c r="D1065" s="161"/>
      <c r="E1065" s="162">
        <v>0</v>
      </c>
      <c r="F1065" s="163"/>
      <c r="G1065" s="164"/>
      <c r="H1065" s="165"/>
      <c r="I1065" s="158"/>
      <c r="J1065" s="166"/>
      <c r="K1065" s="158"/>
      <c r="M1065" s="159" t="s">
        <v>859</v>
      </c>
      <c r="O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145"/>
      <c r="AN1065" s="145"/>
      <c r="AO1065" s="145"/>
      <c r="AP1065" s="145"/>
      <c r="AQ1065" s="145"/>
      <c r="AR1065" s="145"/>
      <c r="AS1065" s="145"/>
      <c r="AT1065" s="145"/>
      <c r="AU1065" s="145"/>
      <c r="AV1065" s="145"/>
      <c r="AW1065" s="145"/>
      <c r="AX1065" s="145"/>
      <c r="AY1065" s="145"/>
      <c r="AZ1065" s="145"/>
      <c r="BA1065" s="145"/>
      <c r="BB1065" s="145"/>
      <c r="BC1065" s="145"/>
      <c r="BD1065" s="167" t="str">
        <f>C1064</f>
        <v>Odbočka kanalizační žebrované PP DN 250/150/45° (pro žebrované potr. DN150), vč těsnících kroužků</v>
      </c>
      <c r="BE1065" s="145"/>
      <c r="BF1065" s="145"/>
      <c r="BG1065" s="145"/>
      <c r="BH1065" s="145"/>
      <c r="BI1065" s="145"/>
    </row>
    <row r="1066" spans="1:104">
      <c r="A1066" s="156"/>
      <c r="B1066" s="157"/>
      <c r="C1066" s="160" t="s">
        <v>860</v>
      </c>
      <c r="D1066" s="161"/>
      <c r="E1066" s="162">
        <v>0</v>
      </c>
      <c r="F1066" s="163"/>
      <c r="G1066" s="164"/>
      <c r="H1066" s="165"/>
      <c r="I1066" s="158"/>
      <c r="J1066" s="166"/>
      <c r="K1066" s="158"/>
      <c r="M1066" s="159" t="s">
        <v>860</v>
      </c>
      <c r="O1066" s="145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145"/>
      <c r="AN1066" s="145"/>
      <c r="AO1066" s="145"/>
      <c r="AP1066" s="145"/>
      <c r="AQ1066" s="145"/>
      <c r="AR1066" s="145"/>
      <c r="AS1066" s="145"/>
      <c r="AT1066" s="145"/>
      <c r="AU1066" s="145"/>
      <c r="AV1066" s="145"/>
      <c r="AW1066" s="145"/>
      <c r="AX1066" s="145"/>
      <c r="AY1066" s="145"/>
      <c r="AZ1066" s="145"/>
      <c r="BA1066" s="145"/>
      <c r="BB1066" s="145"/>
      <c r="BC1066" s="145"/>
      <c r="BD1066" s="167" t="str">
        <f>C1065</f>
        <v>materiál dle kanalizačního potrubí:</v>
      </c>
      <c r="BE1066" s="145"/>
      <c r="BF1066" s="145"/>
      <c r="BG1066" s="145"/>
      <c r="BH1066" s="145"/>
      <c r="BI1066" s="145"/>
    </row>
    <row r="1067" spans="1:104">
      <c r="A1067" s="156"/>
      <c r="B1067" s="157"/>
      <c r="C1067" s="160" t="s">
        <v>861</v>
      </c>
      <c r="D1067" s="161"/>
      <c r="E1067" s="162">
        <v>5</v>
      </c>
      <c r="F1067" s="163"/>
      <c r="G1067" s="164"/>
      <c r="H1067" s="165"/>
      <c r="I1067" s="158"/>
      <c r="J1067" s="166"/>
      <c r="K1067" s="158"/>
      <c r="M1067" s="159" t="s">
        <v>861</v>
      </c>
      <c r="O1067" s="145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145"/>
      <c r="AN1067" s="145"/>
      <c r="AO1067" s="145"/>
      <c r="AP1067" s="145"/>
      <c r="AQ1067" s="145"/>
      <c r="AR1067" s="145"/>
      <c r="AS1067" s="145"/>
      <c r="AT1067" s="145"/>
      <c r="AU1067" s="145"/>
      <c r="AV1067" s="145"/>
      <c r="AW1067" s="145"/>
      <c r="AX1067" s="145"/>
      <c r="AY1067" s="145"/>
      <c r="AZ1067" s="145"/>
      <c r="BA1067" s="145"/>
      <c r="BB1067" s="145"/>
      <c r="BC1067" s="145"/>
      <c r="BD1067" s="167" t="str">
        <f>C1066</f>
        <v>D.1.01.02-13:</v>
      </c>
      <c r="BE1067" s="145"/>
      <c r="BF1067" s="145"/>
      <c r="BG1067" s="145"/>
      <c r="BH1067" s="145"/>
      <c r="BI1067" s="145"/>
    </row>
    <row r="1068" spans="1:104">
      <c r="A1068" s="156"/>
      <c r="B1068" s="157"/>
      <c r="C1068" s="160" t="s">
        <v>862</v>
      </c>
      <c r="D1068" s="161"/>
      <c r="E1068" s="162">
        <v>14</v>
      </c>
      <c r="F1068" s="163"/>
      <c r="G1068" s="164"/>
      <c r="H1068" s="165"/>
      <c r="I1068" s="158"/>
      <c r="J1068" s="166"/>
      <c r="K1068" s="158"/>
      <c r="M1068" s="159" t="s">
        <v>862</v>
      </c>
      <c r="O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145"/>
      <c r="AN1068" s="145"/>
      <c r="AO1068" s="145"/>
      <c r="AP1068" s="145"/>
      <c r="AQ1068" s="145"/>
      <c r="AR1068" s="145"/>
      <c r="AS1068" s="145"/>
      <c r="AT1068" s="145"/>
      <c r="AU1068" s="145"/>
      <c r="AV1068" s="145"/>
      <c r="AW1068" s="145"/>
      <c r="AX1068" s="145"/>
      <c r="AY1068" s="145"/>
      <c r="AZ1068" s="145"/>
      <c r="BA1068" s="145"/>
      <c r="BB1068" s="145"/>
      <c r="BC1068" s="145"/>
      <c r="BD1068" s="167" t="str">
        <f>C1067</f>
        <v>G1:5</v>
      </c>
      <c r="BE1068" s="145"/>
      <c r="BF1068" s="145"/>
      <c r="BG1068" s="145"/>
      <c r="BH1068" s="145"/>
      <c r="BI1068" s="145"/>
    </row>
    <row r="1069" spans="1:104">
      <c r="A1069" s="156"/>
      <c r="B1069" s="157"/>
      <c r="C1069" s="160" t="s">
        <v>863</v>
      </c>
      <c r="D1069" s="161"/>
      <c r="E1069" s="162">
        <v>6</v>
      </c>
      <c r="F1069" s="163"/>
      <c r="G1069" s="164"/>
      <c r="H1069" s="165"/>
      <c r="I1069" s="158"/>
      <c r="J1069" s="166"/>
      <c r="K1069" s="158"/>
      <c r="M1069" s="159" t="s">
        <v>863</v>
      </c>
      <c r="O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145"/>
      <c r="AN1069" s="145"/>
      <c r="AO1069" s="145"/>
      <c r="AP1069" s="145"/>
      <c r="AQ1069" s="145"/>
      <c r="AR1069" s="145"/>
      <c r="AS1069" s="145"/>
      <c r="AT1069" s="145"/>
      <c r="AU1069" s="145"/>
      <c r="AV1069" s="145"/>
      <c r="AW1069" s="145"/>
      <c r="AX1069" s="145"/>
      <c r="AY1069" s="145"/>
      <c r="AZ1069" s="145"/>
      <c r="BA1069" s="145"/>
      <c r="BB1069" s="145"/>
      <c r="BC1069" s="145"/>
      <c r="BD1069" s="167" t="str">
        <f>C1068</f>
        <v>G2:14</v>
      </c>
      <c r="BE1069" s="145"/>
      <c r="BF1069" s="145"/>
      <c r="BG1069" s="145"/>
      <c r="BH1069" s="145"/>
      <c r="BI1069" s="145"/>
    </row>
    <row r="1070" spans="1:104">
      <c r="A1070" s="156"/>
      <c r="B1070" s="157"/>
      <c r="C1070" s="160" t="s">
        <v>864</v>
      </c>
      <c r="D1070" s="161"/>
      <c r="E1070" s="162">
        <v>1</v>
      </c>
      <c r="F1070" s="163"/>
      <c r="G1070" s="164"/>
      <c r="H1070" s="165"/>
      <c r="I1070" s="158"/>
      <c r="J1070" s="166"/>
      <c r="K1070" s="158"/>
      <c r="M1070" s="159" t="s">
        <v>864</v>
      </c>
      <c r="O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145"/>
      <c r="AN1070" s="145"/>
      <c r="AO1070" s="145"/>
      <c r="AP1070" s="145"/>
      <c r="AQ1070" s="145"/>
      <c r="AR1070" s="145"/>
      <c r="AS1070" s="145"/>
      <c r="AT1070" s="145"/>
      <c r="AU1070" s="145"/>
      <c r="AV1070" s="145"/>
      <c r="AW1070" s="145"/>
      <c r="AX1070" s="145"/>
      <c r="AY1070" s="145"/>
      <c r="AZ1070" s="145"/>
      <c r="BA1070" s="145"/>
      <c r="BB1070" s="145"/>
      <c r="BC1070" s="145"/>
      <c r="BD1070" s="167" t="str">
        <f>C1069</f>
        <v>G3:6</v>
      </c>
      <c r="BE1070" s="145"/>
      <c r="BF1070" s="145"/>
      <c r="BG1070" s="145"/>
      <c r="BH1070" s="145"/>
      <c r="BI1070" s="145"/>
    </row>
    <row r="1071" spans="1:104">
      <c r="A1071" s="156"/>
      <c r="B1071" s="157"/>
      <c r="C1071" s="160" t="s">
        <v>865</v>
      </c>
      <c r="D1071" s="161"/>
      <c r="E1071" s="162">
        <v>4</v>
      </c>
      <c r="F1071" s="163"/>
      <c r="G1071" s="164"/>
      <c r="H1071" s="165"/>
      <c r="I1071" s="158"/>
      <c r="J1071" s="166"/>
      <c r="K1071" s="158"/>
      <c r="M1071" s="159" t="s">
        <v>865</v>
      </c>
      <c r="O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145"/>
      <c r="AN1071" s="145"/>
      <c r="AO1071" s="145"/>
      <c r="AP1071" s="145"/>
      <c r="AQ1071" s="145"/>
      <c r="AR1071" s="145"/>
      <c r="AS1071" s="145"/>
      <c r="AT1071" s="145"/>
      <c r="AU1071" s="145"/>
      <c r="AV1071" s="145"/>
      <c r="AW1071" s="145"/>
      <c r="AX1071" s="145"/>
      <c r="AY1071" s="145"/>
      <c r="AZ1071" s="145"/>
      <c r="BA1071" s="145"/>
      <c r="BB1071" s="145"/>
      <c r="BC1071" s="145"/>
      <c r="BD1071" s="167" t="str">
        <f>C1070</f>
        <v>G4:1</v>
      </c>
      <c r="BE1071" s="145"/>
      <c r="BF1071" s="145"/>
      <c r="BG1071" s="145"/>
      <c r="BH1071" s="145"/>
      <c r="BI1071" s="145"/>
    </row>
    <row r="1072" spans="1:104">
      <c r="A1072" s="156"/>
      <c r="B1072" s="157"/>
      <c r="C1072" s="160" t="s">
        <v>866</v>
      </c>
      <c r="D1072" s="161"/>
      <c r="E1072" s="162">
        <v>5</v>
      </c>
      <c r="F1072" s="163"/>
      <c r="G1072" s="164"/>
      <c r="H1072" s="165"/>
      <c r="I1072" s="158"/>
      <c r="J1072" s="166"/>
      <c r="K1072" s="158"/>
      <c r="M1072" s="159" t="s">
        <v>866</v>
      </c>
      <c r="O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145"/>
      <c r="AN1072" s="145"/>
      <c r="AO1072" s="145"/>
      <c r="AP1072" s="145"/>
      <c r="AQ1072" s="145"/>
      <c r="AR1072" s="145"/>
      <c r="AS1072" s="145"/>
      <c r="AT1072" s="145"/>
      <c r="AU1072" s="145"/>
      <c r="AV1072" s="145"/>
      <c r="AW1072" s="145"/>
      <c r="AX1072" s="145"/>
      <c r="AY1072" s="145"/>
      <c r="AZ1072" s="145"/>
      <c r="BA1072" s="145"/>
      <c r="BB1072" s="145"/>
      <c r="BC1072" s="145"/>
      <c r="BD1072" s="167" t="str">
        <f>C1071</f>
        <v>G5:4</v>
      </c>
      <c r="BE1072" s="145"/>
      <c r="BF1072" s="145"/>
      <c r="BG1072" s="145"/>
      <c r="BH1072" s="145"/>
      <c r="BI1072" s="145"/>
    </row>
    <row r="1073" spans="1:104">
      <c r="A1073" s="156"/>
      <c r="B1073" s="157"/>
      <c r="C1073" s="160" t="s">
        <v>160</v>
      </c>
      <c r="D1073" s="161"/>
      <c r="E1073" s="162">
        <v>1</v>
      </c>
      <c r="F1073" s="163"/>
      <c r="G1073" s="164"/>
      <c r="H1073" s="165"/>
      <c r="I1073" s="158"/>
      <c r="J1073" s="166"/>
      <c r="K1073" s="158"/>
      <c r="M1073" s="159" t="s">
        <v>160</v>
      </c>
      <c r="O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145"/>
      <c r="AN1073" s="145"/>
      <c r="AO1073" s="145"/>
      <c r="AP1073" s="145"/>
      <c r="AQ1073" s="145"/>
      <c r="AR1073" s="145"/>
      <c r="AS1073" s="145"/>
      <c r="AT1073" s="145"/>
      <c r="AU1073" s="145"/>
      <c r="AV1073" s="145"/>
      <c r="AW1073" s="145"/>
      <c r="AX1073" s="145"/>
      <c r="AY1073" s="145"/>
      <c r="AZ1073" s="145"/>
      <c r="BA1073" s="145"/>
      <c r="BB1073" s="145"/>
      <c r="BC1073" s="145"/>
      <c r="BD1073" s="167" t="str">
        <f>C1072</f>
        <v>G6:5</v>
      </c>
      <c r="BE1073" s="145"/>
      <c r="BF1073" s="145"/>
      <c r="BG1073" s="145"/>
      <c r="BH1073" s="145"/>
      <c r="BI1073" s="145"/>
    </row>
    <row r="1074" spans="1:104">
      <c r="A1074" s="156"/>
      <c r="B1074" s="157"/>
      <c r="C1074" s="160" t="s">
        <v>867</v>
      </c>
      <c r="D1074" s="161"/>
      <c r="E1074" s="162">
        <v>3</v>
      </c>
      <c r="F1074" s="163"/>
      <c r="G1074" s="164"/>
      <c r="H1074" s="165"/>
      <c r="I1074" s="158"/>
      <c r="J1074" s="166"/>
      <c r="K1074" s="158"/>
      <c r="M1074" s="159" t="s">
        <v>867</v>
      </c>
      <c r="O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145"/>
      <c r="AN1074" s="145"/>
      <c r="AO1074" s="145"/>
      <c r="AP1074" s="145"/>
      <c r="AQ1074" s="145"/>
      <c r="AR1074" s="145"/>
      <c r="AS1074" s="145"/>
      <c r="AT1074" s="145"/>
      <c r="AU1074" s="145"/>
      <c r="AV1074" s="145"/>
      <c r="AW1074" s="145"/>
      <c r="AX1074" s="145"/>
      <c r="AY1074" s="145"/>
      <c r="AZ1074" s="145"/>
      <c r="BA1074" s="145"/>
      <c r="BB1074" s="145"/>
      <c r="BC1074" s="145"/>
      <c r="BD1074" s="167" t="str">
        <f>C1073</f>
        <v>G7:1</v>
      </c>
      <c r="BE1074" s="145"/>
      <c r="BF1074" s="145"/>
      <c r="BG1074" s="145"/>
      <c r="BH1074" s="145"/>
      <c r="BI1074" s="145"/>
    </row>
    <row r="1075" spans="1:104">
      <c r="A1075" s="156"/>
      <c r="B1075" s="157"/>
      <c r="C1075" s="160" t="s">
        <v>162</v>
      </c>
      <c r="D1075" s="161"/>
      <c r="E1075" s="162">
        <v>17</v>
      </c>
      <c r="F1075" s="163"/>
      <c r="G1075" s="164"/>
      <c r="H1075" s="165"/>
      <c r="I1075" s="158"/>
      <c r="J1075" s="166"/>
      <c r="K1075" s="158"/>
      <c r="M1075" s="159" t="s">
        <v>162</v>
      </c>
      <c r="O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145"/>
      <c r="AN1075" s="145"/>
      <c r="AO1075" s="145"/>
      <c r="AP1075" s="145"/>
      <c r="AQ1075" s="145"/>
      <c r="AR1075" s="145"/>
      <c r="AS1075" s="145"/>
      <c r="AT1075" s="145"/>
      <c r="AU1075" s="145"/>
      <c r="AV1075" s="145"/>
      <c r="AW1075" s="145"/>
      <c r="AX1075" s="145"/>
      <c r="AY1075" s="145"/>
      <c r="AZ1075" s="145"/>
      <c r="BA1075" s="145"/>
      <c r="BB1075" s="145"/>
      <c r="BC1075" s="145"/>
      <c r="BD1075" s="167" t="str">
        <f>C1074</f>
        <v>G8:3</v>
      </c>
      <c r="BE1075" s="145"/>
      <c r="BF1075" s="145"/>
      <c r="BG1075" s="145"/>
      <c r="BH1075" s="145"/>
      <c r="BI1075" s="145"/>
    </row>
    <row r="1076" spans="1:104">
      <c r="A1076" s="156"/>
      <c r="B1076" s="157"/>
      <c r="C1076" s="160" t="s">
        <v>179</v>
      </c>
      <c r="D1076" s="161"/>
      <c r="E1076" s="162">
        <v>2</v>
      </c>
      <c r="F1076" s="163"/>
      <c r="G1076" s="164"/>
      <c r="H1076" s="165"/>
      <c r="I1076" s="158"/>
      <c r="J1076" s="166"/>
      <c r="K1076" s="158"/>
      <c r="M1076" s="159" t="s">
        <v>179</v>
      </c>
      <c r="O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145"/>
      <c r="AN1076" s="145"/>
      <c r="AO1076" s="145"/>
      <c r="AP1076" s="145"/>
      <c r="AQ1076" s="145"/>
      <c r="AR1076" s="145"/>
      <c r="AS1076" s="145"/>
      <c r="AT1076" s="145"/>
      <c r="AU1076" s="145"/>
      <c r="AV1076" s="145"/>
      <c r="AW1076" s="145"/>
      <c r="AX1076" s="145"/>
      <c r="AY1076" s="145"/>
      <c r="AZ1076" s="145"/>
      <c r="BA1076" s="145"/>
      <c r="BB1076" s="145"/>
      <c r="BC1076" s="145"/>
      <c r="BD1076" s="167" t="str">
        <f>C1075</f>
        <v>G9:17</v>
      </c>
      <c r="BE1076" s="145"/>
      <c r="BF1076" s="145"/>
      <c r="BG1076" s="145"/>
      <c r="BH1076" s="145"/>
      <c r="BI1076" s="145"/>
    </row>
    <row r="1077" spans="1:104">
      <c r="A1077" s="156"/>
      <c r="B1077" s="157"/>
      <c r="C1077" s="160" t="s">
        <v>180</v>
      </c>
      <c r="D1077" s="161"/>
      <c r="E1077" s="162">
        <v>2</v>
      </c>
      <c r="F1077" s="163"/>
      <c r="G1077" s="164"/>
      <c r="H1077" s="165"/>
      <c r="I1077" s="158"/>
      <c r="J1077" s="166"/>
      <c r="K1077" s="158"/>
      <c r="M1077" s="159" t="s">
        <v>180</v>
      </c>
      <c r="O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145"/>
      <c r="AN1077" s="145"/>
      <c r="AO1077" s="145"/>
      <c r="AP1077" s="145"/>
      <c r="AQ1077" s="145"/>
      <c r="AR1077" s="145"/>
      <c r="AS1077" s="145"/>
      <c r="AT1077" s="145"/>
      <c r="AU1077" s="145"/>
      <c r="AV1077" s="145"/>
      <c r="AW1077" s="145"/>
      <c r="AX1077" s="145"/>
      <c r="AY1077" s="145"/>
      <c r="AZ1077" s="145"/>
      <c r="BA1077" s="145"/>
      <c r="BB1077" s="145"/>
      <c r="BC1077" s="145"/>
      <c r="BD1077" s="167" t="str">
        <f>C1076</f>
        <v>G10:2</v>
      </c>
      <c r="BE1077" s="145"/>
      <c r="BF1077" s="145"/>
      <c r="BG1077" s="145"/>
      <c r="BH1077" s="145"/>
      <c r="BI1077" s="145"/>
    </row>
    <row r="1078" spans="1:104">
      <c r="A1078" s="156"/>
      <c r="B1078" s="157"/>
      <c r="C1078" s="160" t="s">
        <v>868</v>
      </c>
      <c r="D1078" s="161"/>
      <c r="E1078" s="162">
        <v>7</v>
      </c>
      <c r="F1078" s="163"/>
      <c r="G1078" s="164"/>
      <c r="H1078" s="165"/>
      <c r="I1078" s="158"/>
      <c r="J1078" s="166"/>
      <c r="K1078" s="158"/>
      <c r="M1078" s="159" t="s">
        <v>868</v>
      </c>
      <c r="O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145"/>
      <c r="AN1078" s="145"/>
      <c r="AO1078" s="145"/>
      <c r="AP1078" s="145"/>
      <c r="AQ1078" s="145"/>
      <c r="AR1078" s="145"/>
      <c r="AS1078" s="145"/>
      <c r="AT1078" s="145"/>
      <c r="AU1078" s="145"/>
      <c r="AV1078" s="145"/>
      <c r="AW1078" s="145"/>
      <c r="AX1078" s="145"/>
      <c r="AY1078" s="145"/>
      <c r="AZ1078" s="145"/>
      <c r="BA1078" s="145"/>
      <c r="BB1078" s="145"/>
      <c r="BC1078" s="145"/>
      <c r="BD1078" s="167" t="str">
        <f>C1077</f>
        <v>G11:2</v>
      </c>
      <c r="BE1078" s="145"/>
      <c r="BF1078" s="145"/>
      <c r="BG1078" s="145"/>
      <c r="BH1078" s="145"/>
      <c r="BI1078" s="145"/>
    </row>
    <row r="1079" spans="1:104">
      <c r="A1079" s="156"/>
      <c r="B1079" s="157"/>
      <c r="C1079" s="160" t="s">
        <v>869</v>
      </c>
      <c r="D1079" s="161"/>
      <c r="E1079" s="162">
        <v>1.0049999999999999</v>
      </c>
      <c r="F1079" s="163"/>
      <c r="G1079" s="164"/>
      <c r="H1079" s="165"/>
      <c r="I1079" s="158"/>
      <c r="J1079" s="166"/>
      <c r="K1079" s="158"/>
      <c r="M1079" s="159" t="s">
        <v>869</v>
      </c>
      <c r="O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145"/>
      <c r="AN1079" s="145"/>
      <c r="AO1079" s="145"/>
      <c r="AP1079" s="145"/>
      <c r="AQ1079" s="145"/>
      <c r="AR1079" s="145"/>
      <c r="AS1079" s="145"/>
      <c r="AT1079" s="145"/>
      <c r="AU1079" s="145"/>
      <c r="AV1079" s="145"/>
      <c r="AW1079" s="145"/>
      <c r="AX1079" s="145"/>
      <c r="AY1079" s="145"/>
      <c r="AZ1079" s="145"/>
      <c r="BA1079" s="145"/>
      <c r="BB1079" s="145"/>
      <c r="BC1079" s="145"/>
      <c r="BD1079" s="167" t="str">
        <f>C1078</f>
        <v>G12:7</v>
      </c>
      <c r="BE1079" s="145"/>
      <c r="BF1079" s="145"/>
      <c r="BG1079" s="145"/>
      <c r="BH1079" s="145"/>
      <c r="BI1079" s="145"/>
    </row>
    <row r="1080" spans="1:104" ht="22.5">
      <c r="A1080" s="146">
        <v>116</v>
      </c>
      <c r="B1080" s="147" t="s">
        <v>870</v>
      </c>
      <c r="C1080" s="148" t="s">
        <v>871</v>
      </c>
      <c r="D1080" s="149" t="s">
        <v>54</v>
      </c>
      <c r="E1080" s="150">
        <v>47.704999999999998</v>
      </c>
      <c r="F1080" s="151">
        <v>0</v>
      </c>
      <c r="G1080" s="152">
        <f>E1080*F1080</f>
        <v>0</v>
      </c>
      <c r="H1080" s="153">
        <v>3.2000000000000003E-4</v>
      </c>
      <c r="I1080" s="154">
        <f>E1080*H1080</f>
        <v>1.5265600000000001E-2</v>
      </c>
      <c r="J1080" s="153"/>
      <c r="K1080" s="154">
        <f>E1080*J1080</f>
        <v>0</v>
      </c>
      <c r="O1080" s="145"/>
      <c r="Z1080" s="145"/>
      <c r="AA1080" s="145">
        <v>12</v>
      </c>
      <c r="AB1080" s="145">
        <v>1</v>
      </c>
      <c r="AC1080" s="145">
        <v>75</v>
      </c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145"/>
      <c r="AN1080" s="145"/>
      <c r="AO1080" s="145"/>
      <c r="AP1080" s="145"/>
      <c r="AQ1080" s="145"/>
      <c r="AR1080" s="145"/>
      <c r="AS1080" s="145"/>
      <c r="AT1080" s="145"/>
      <c r="AU1080" s="145"/>
      <c r="AV1080" s="145"/>
      <c r="AW1080" s="145"/>
      <c r="AX1080" s="145"/>
      <c r="AY1080" s="145"/>
      <c r="AZ1080" s="155">
        <f>G1080</f>
        <v>0</v>
      </c>
      <c r="BA1080" s="145"/>
      <c r="BB1080" s="145"/>
      <c r="BC1080" s="145"/>
      <c r="BD1080" s="145"/>
      <c r="BE1080" s="145"/>
      <c r="BF1080" s="145"/>
      <c r="BG1080" s="145"/>
      <c r="BH1080" s="145"/>
      <c r="BI1080" s="145"/>
      <c r="CA1080" s="145">
        <v>12</v>
      </c>
      <c r="CB1080" s="145">
        <v>1</v>
      </c>
      <c r="CZ1080" s="108">
        <v>1</v>
      </c>
    </row>
    <row r="1081" spans="1:104" ht="25.5">
      <c r="A1081" s="156"/>
      <c r="B1081" s="157"/>
      <c r="C1081" s="160" t="s">
        <v>872</v>
      </c>
      <c r="D1081" s="161"/>
      <c r="E1081" s="162">
        <v>67</v>
      </c>
      <c r="F1081" s="163"/>
      <c r="G1081" s="164"/>
      <c r="H1081" s="165"/>
      <c r="I1081" s="158"/>
      <c r="J1081" s="166"/>
      <c r="K1081" s="158"/>
      <c r="M1081" s="159" t="s">
        <v>872</v>
      </c>
      <c r="O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145"/>
      <c r="AN1081" s="145"/>
      <c r="AO1081" s="145"/>
      <c r="AP1081" s="145"/>
      <c r="AQ1081" s="145"/>
      <c r="AR1081" s="145"/>
      <c r="AS1081" s="145"/>
      <c r="AT1081" s="145"/>
      <c r="AU1081" s="145"/>
      <c r="AV1081" s="145"/>
      <c r="AW1081" s="145"/>
      <c r="AX1081" s="145"/>
      <c r="AY1081" s="145"/>
      <c r="AZ1081" s="145"/>
      <c r="BA1081" s="145"/>
      <c r="BB1081" s="145"/>
      <c r="BC1081" s="145"/>
      <c r="BD1081" s="167" t="str">
        <f>C1080</f>
        <v>Zátka hrdlová kanalizační PP  DN 150 mm pro žebrované potrubí do hrdla</v>
      </c>
      <c r="BE1081" s="145"/>
      <c r="BF1081" s="145"/>
      <c r="BG1081" s="145"/>
      <c r="BH1081" s="145"/>
      <c r="BI1081" s="145"/>
    </row>
    <row r="1082" spans="1:104">
      <c r="A1082" s="156"/>
      <c r="B1082" s="157"/>
      <c r="C1082" s="160" t="s">
        <v>873</v>
      </c>
      <c r="D1082" s="161"/>
      <c r="E1082" s="162">
        <v>-26</v>
      </c>
      <c r="F1082" s="163"/>
      <c r="G1082" s="164"/>
      <c r="H1082" s="165"/>
      <c r="I1082" s="158"/>
      <c r="J1082" s="166"/>
      <c r="K1082" s="158"/>
      <c r="M1082" s="159" t="s">
        <v>873</v>
      </c>
      <c r="O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145"/>
      <c r="AN1082" s="145"/>
      <c r="AO1082" s="145"/>
      <c r="AP1082" s="145"/>
      <c r="AQ1082" s="145"/>
      <c r="AR1082" s="145"/>
      <c r="AS1082" s="145"/>
      <c r="AT1082" s="145"/>
      <c r="AU1082" s="145"/>
      <c r="AV1082" s="145"/>
      <c r="AW1082" s="145"/>
      <c r="AX1082" s="145"/>
      <c r="AY1082" s="145"/>
      <c r="AZ1082" s="145"/>
      <c r="BA1082" s="145"/>
      <c r="BB1082" s="145"/>
      <c r="BC1082" s="145"/>
      <c r="BD1082" s="167" t="str">
        <f>C1081</f>
        <v>dle odboček:67</v>
      </c>
      <c r="BE1082" s="145"/>
      <c r="BF1082" s="145"/>
      <c r="BG1082" s="145"/>
      <c r="BH1082" s="145"/>
      <c r="BI1082" s="145"/>
    </row>
    <row r="1083" spans="1:104">
      <c r="A1083" s="156"/>
      <c r="B1083" s="157"/>
      <c r="C1083" s="160" t="s">
        <v>874</v>
      </c>
      <c r="D1083" s="161"/>
      <c r="E1083" s="162">
        <v>6</v>
      </c>
      <c r="F1083" s="163"/>
      <c r="G1083" s="164"/>
      <c r="H1083" s="165"/>
      <c r="I1083" s="158"/>
      <c r="J1083" s="166"/>
      <c r="K1083" s="158"/>
      <c r="M1083" s="159" t="s">
        <v>874</v>
      </c>
      <c r="O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145"/>
      <c r="AN1083" s="145"/>
      <c r="AO1083" s="145"/>
      <c r="AP1083" s="145"/>
      <c r="AQ1083" s="145"/>
      <c r="AR1083" s="145"/>
      <c r="AS1083" s="145"/>
      <c r="AT1083" s="145"/>
      <c r="AU1083" s="145"/>
      <c r="AV1083" s="145"/>
      <c r="AW1083" s="145"/>
      <c r="AX1083" s="145"/>
      <c r="AY1083" s="145"/>
      <c r="AZ1083" s="145"/>
      <c r="BA1083" s="145"/>
      <c r="BB1083" s="145"/>
      <c r="BC1083" s="145"/>
      <c r="BD1083" s="167" t="str">
        <f>C1082</f>
        <v>odpočet odbočných řadů:-26</v>
      </c>
      <c r="BE1083" s="145"/>
      <c r="BF1083" s="145"/>
      <c r="BG1083" s="145"/>
      <c r="BH1083" s="145"/>
      <c r="BI1083" s="145"/>
    </row>
    <row r="1084" spans="1:104">
      <c r="A1084" s="156"/>
      <c r="B1084" s="157"/>
      <c r="C1084" s="160" t="s">
        <v>875</v>
      </c>
      <c r="D1084" s="161"/>
      <c r="E1084" s="162">
        <v>0.70499999999999996</v>
      </c>
      <c r="F1084" s="163"/>
      <c r="G1084" s="164"/>
      <c r="H1084" s="165"/>
      <c r="I1084" s="158"/>
      <c r="J1084" s="166"/>
      <c r="K1084" s="158"/>
      <c r="M1084" s="159" t="s">
        <v>875</v>
      </c>
      <c r="O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145"/>
      <c r="AN1084" s="145"/>
      <c r="AO1084" s="145"/>
      <c r="AP1084" s="145"/>
      <c r="AQ1084" s="145"/>
      <c r="AR1084" s="145"/>
      <c r="AS1084" s="145"/>
      <c r="AT1084" s="145"/>
      <c r="AU1084" s="145"/>
      <c r="AV1084" s="145"/>
      <c r="AW1084" s="145"/>
      <c r="AX1084" s="145"/>
      <c r="AY1084" s="145"/>
      <c r="AZ1084" s="145"/>
      <c r="BA1084" s="145"/>
      <c r="BB1084" s="145"/>
      <c r="BC1084" s="145"/>
      <c r="BD1084" s="167" t="str">
        <f>C1083</f>
        <v>dle šachet:6</v>
      </c>
      <c r="BE1084" s="145"/>
      <c r="BF1084" s="145"/>
      <c r="BG1084" s="145"/>
      <c r="BH1084" s="145"/>
      <c r="BI1084" s="145"/>
    </row>
    <row r="1085" spans="1:104" ht="22.5">
      <c r="A1085" s="146">
        <v>117</v>
      </c>
      <c r="B1085" s="147" t="s">
        <v>876</v>
      </c>
      <c r="C1085" s="148" t="s">
        <v>877</v>
      </c>
      <c r="D1085" s="149" t="s">
        <v>54</v>
      </c>
      <c r="E1085" s="150">
        <v>1.0149999999999999</v>
      </c>
      <c r="F1085" s="151">
        <v>0</v>
      </c>
      <c r="G1085" s="152">
        <f>E1085*F1085</f>
        <v>0</v>
      </c>
      <c r="H1085" s="153">
        <v>3.2000000000000003E-4</v>
      </c>
      <c r="I1085" s="154">
        <f>E1085*H1085</f>
        <v>3.2479999999999998E-4</v>
      </c>
      <c r="J1085" s="153"/>
      <c r="K1085" s="154">
        <f>E1085*J1085</f>
        <v>0</v>
      </c>
      <c r="O1085" s="145"/>
      <c r="Z1085" s="145"/>
      <c r="AA1085" s="145">
        <v>12</v>
      </c>
      <c r="AB1085" s="145">
        <v>1</v>
      </c>
      <c r="AC1085" s="145">
        <v>78</v>
      </c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145"/>
      <c r="AN1085" s="145"/>
      <c r="AO1085" s="145"/>
      <c r="AP1085" s="145"/>
      <c r="AQ1085" s="145"/>
      <c r="AR1085" s="145"/>
      <c r="AS1085" s="145"/>
      <c r="AT1085" s="145"/>
      <c r="AU1085" s="145"/>
      <c r="AV1085" s="145"/>
      <c r="AW1085" s="145"/>
      <c r="AX1085" s="145"/>
      <c r="AY1085" s="145"/>
      <c r="AZ1085" s="155">
        <f>G1085</f>
        <v>0</v>
      </c>
      <c r="BA1085" s="145"/>
      <c r="BB1085" s="145"/>
      <c r="BC1085" s="145"/>
      <c r="BD1085" s="145"/>
      <c r="BE1085" s="145"/>
      <c r="BF1085" s="145"/>
      <c r="BG1085" s="145"/>
      <c r="BH1085" s="145"/>
      <c r="BI1085" s="145"/>
      <c r="CA1085" s="145">
        <v>12</v>
      </c>
      <c r="CB1085" s="145">
        <v>1</v>
      </c>
      <c r="CZ1085" s="108">
        <v>1</v>
      </c>
    </row>
    <row r="1086" spans="1:104" ht="25.5">
      <c r="A1086" s="156"/>
      <c r="B1086" s="157"/>
      <c r="C1086" s="160" t="s">
        <v>878</v>
      </c>
      <c r="D1086" s="161"/>
      <c r="E1086" s="162">
        <v>1.0149999999999999</v>
      </c>
      <c r="F1086" s="163"/>
      <c r="G1086" s="164"/>
      <c r="H1086" s="165"/>
      <c r="I1086" s="158"/>
      <c r="J1086" s="166"/>
      <c r="K1086" s="158"/>
      <c r="M1086" s="159" t="s">
        <v>878</v>
      </c>
      <c r="O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145"/>
      <c r="AN1086" s="145"/>
      <c r="AO1086" s="145"/>
      <c r="AP1086" s="145"/>
      <c r="AQ1086" s="145"/>
      <c r="AR1086" s="145"/>
      <c r="AS1086" s="145"/>
      <c r="AT1086" s="145"/>
      <c r="AU1086" s="145"/>
      <c r="AV1086" s="145"/>
      <c r="AW1086" s="145"/>
      <c r="AX1086" s="145"/>
      <c r="AY1086" s="145"/>
      <c r="AZ1086" s="145"/>
      <c r="BA1086" s="145"/>
      <c r="BB1086" s="145"/>
      <c r="BC1086" s="145"/>
      <c r="BD1086" s="167" t="str">
        <f>C1085</f>
        <v>Zátka hrdlová kanalizační PP  DN 250 mm pro žebrované potrubí do hrdla</v>
      </c>
      <c r="BE1086" s="145"/>
      <c r="BF1086" s="145"/>
      <c r="BG1086" s="145"/>
      <c r="BH1086" s="145"/>
      <c r="BI1086" s="145"/>
    </row>
    <row r="1087" spans="1:104" ht="22.5">
      <c r="A1087" s="146">
        <v>118</v>
      </c>
      <c r="B1087" s="147" t="s">
        <v>879</v>
      </c>
      <c r="C1087" s="148" t="s">
        <v>880</v>
      </c>
      <c r="D1087" s="149" t="s">
        <v>54</v>
      </c>
      <c r="E1087" s="150">
        <v>6.09</v>
      </c>
      <c r="F1087" s="151">
        <v>0</v>
      </c>
      <c r="G1087" s="152">
        <f>E1087*F1087</f>
        <v>0</v>
      </c>
      <c r="H1087" s="153">
        <v>7.5000000000000002E-4</v>
      </c>
      <c r="I1087" s="154">
        <f>E1087*H1087</f>
        <v>4.5675000000000004E-3</v>
      </c>
      <c r="J1087" s="153"/>
      <c r="K1087" s="154">
        <f>E1087*J1087</f>
        <v>0</v>
      </c>
      <c r="O1087" s="145"/>
      <c r="Z1087" s="145"/>
      <c r="AA1087" s="145">
        <v>12</v>
      </c>
      <c r="AB1087" s="145">
        <v>1</v>
      </c>
      <c r="AC1087" s="145">
        <v>77</v>
      </c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145"/>
      <c r="AN1087" s="145"/>
      <c r="AO1087" s="145"/>
      <c r="AP1087" s="145"/>
      <c r="AQ1087" s="145"/>
      <c r="AR1087" s="145"/>
      <c r="AS1087" s="145"/>
      <c r="AT1087" s="145"/>
      <c r="AU1087" s="145"/>
      <c r="AV1087" s="145"/>
      <c r="AW1087" s="145"/>
      <c r="AX1087" s="145"/>
      <c r="AY1087" s="145"/>
      <c r="AZ1087" s="155">
        <f>G1087</f>
        <v>0</v>
      </c>
      <c r="BA1087" s="145"/>
      <c r="BB1087" s="145"/>
      <c r="BC1087" s="145"/>
      <c r="BD1087" s="145"/>
      <c r="BE1087" s="145"/>
      <c r="BF1087" s="145"/>
      <c r="BG1087" s="145"/>
      <c r="BH1087" s="145"/>
      <c r="BI1087" s="145"/>
      <c r="CA1087" s="145">
        <v>12</v>
      </c>
      <c r="CB1087" s="145">
        <v>1</v>
      </c>
      <c r="CZ1087" s="108">
        <v>1</v>
      </c>
    </row>
    <row r="1088" spans="1:104" ht="25.5">
      <c r="A1088" s="156"/>
      <c r="B1088" s="157"/>
      <c r="C1088" s="160" t="s">
        <v>881</v>
      </c>
      <c r="D1088" s="161"/>
      <c r="E1088" s="162">
        <v>6.09</v>
      </c>
      <c r="F1088" s="163"/>
      <c r="G1088" s="164"/>
      <c r="H1088" s="165"/>
      <c r="I1088" s="158"/>
      <c r="J1088" s="166"/>
      <c r="K1088" s="158"/>
      <c r="M1088" s="159" t="s">
        <v>881</v>
      </c>
      <c r="O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145"/>
      <c r="AN1088" s="145"/>
      <c r="AO1088" s="145"/>
      <c r="AP1088" s="145"/>
      <c r="AQ1088" s="145"/>
      <c r="AR1088" s="145"/>
      <c r="AS1088" s="145"/>
      <c r="AT1088" s="145"/>
      <c r="AU1088" s="145"/>
      <c r="AV1088" s="145"/>
      <c r="AW1088" s="145"/>
      <c r="AX1088" s="145"/>
      <c r="AY1088" s="145"/>
      <c r="AZ1088" s="145"/>
      <c r="BA1088" s="145"/>
      <c r="BB1088" s="145"/>
      <c r="BC1088" s="145"/>
      <c r="BD1088" s="167" t="str">
        <f>C1087</f>
        <v>Vložka šachtová kanalizační DN150 mm pro žebrované potrubí z PP vč těsnícího kroužku</v>
      </c>
      <c r="BE1088" s="145"/>
      <c r="BF1088" s="145"/>
      <c r="BG1088" s="145"/>
      <c r="BH1088" s="145"/>
      <c r="BI1088" s="145"/>
    </row>
    <row r="1089" spans="1:104" ht="22.5">
      <c r="A1089" s="146">
        <v>119</v>
      </c>
      <c r="B1089" s="147" t="s">
        <v>882</v>
      </c>
      <c r="C1089" s="148" t="s">
        <v>883</v>
      </c>
      <c r="D1089" s="149" t="s">
        <v>54</v>
      </c>
      <c r="E1089" s="150">
        <v>143.11500000000001</v>
      </c>
      <c r="F1089" s="151">
        <v>0</v>
      </c>
      <c r="G1089" s="152">
        <f>E1089*F1089</f>
        <v>0</v>
      </c>
      <c r="H1089" s="153">
        <v>7.5000000000000002E-4</v>
      </c>
      <c r="I1089" s="154">
        <f>E1089*H1089</f>
        <v>0.10733625000000001</v>
      </c>
      <c r="J1089" s="153"/>
      <c r="K1089" s="154">
        <f>E1089*J1089</f>
        <v>0</v>
      </c>
      <c r="O1089" s="145"/>
      <c r="Z1089" s="145"/>
      <c r="AA1089" s="145">
        <v>12</v>
      </c>
      <c r="AB1089" s="145">
        <v>1</v>
      </c>
      <c r="AC1089" s="145">
        <v>76</v>
      </c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145"/>
      <c r="AN1089" s="145"/>
      <c r="AO1089" s="145"/>
      <c r="AP1089" s="145"/>
      <c r="AQ1089" s="145"/>
      <c r="AR1089" s="145"/>
      <c r="AS1089" s="145"/>
      <c r="AT1089" s="145"/>
      <c r="AU1089" s="145"/>
      <c r="AV1089" s="145"/>
      <c r="AW1089" s="145"/>
      <c r="AX1089" s="145"/>
      <c r="AY1089" s="145"/>
      <c r="AZ1089" s="155">
        <f>G1089</f>
        <v>0</v>
      </c>
      <c r="BA1089" s="145"/>
      <c r="BB1089" s="145"/>
      <c r="BC1089" s="145"/>
      <c r="BD1089" s="145"/>
      <c r="BE1089" s="145"/>
      <c r="BF1089" s="145"/>
      <c r="BG1089" s="145"/>
      <c r="BH1089" s="145"/>
      <c r="BI1089" s="145"/>
      <c r="CA1089" s="145">
        <v>12</v>
      </c>
      <c r="CB1089" s="145">
        <v>1</v>
      </c>
      <c r="CZ1089" s="108">
        <v>1</v>
      </c>
    </row>
    <row r="1090" spans="1:104" ht="25.5">
      <c r="A1090" s="156"/>
      <c r="B1090" s="157"/>
      <c r="C1090" s="160" t="s">
        <v>153</v>
      </c>
      <c r="D1090" s="161"/>
      <c r="E1090" s="162">
        <v>0</v>
      </c>
      <c r="F1090" s="163"/>
      <c r="G1090" s="164"/>
      <c r="H1090" s="165"/>
      <c r="I1090" s="158"/>
      <c r="J1090" s="166"/>
      <c r="K1090" s="158"/>
      <c r="M1090" s="159" t="s">
        <v>153</v>
      </c>
      <c r="O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145"/>
      <c r="AN1090" s="145"/>
      <c r="AO1090" s="145"/>
      <c r="AP1090" s="145"/>
      <c r="AQ1090" s="145"/>
      <c r="AR1090" s="145"/>
      <c r="AS1090" s="145"/>
      <c r="AT1090" s="145"/>
      <c r="AU1090" s="145"/>
      <c r="AV1090" s="145"/>
      <c r="AW1090" s="145"/>
      <c r="AX1090" s="145"/>
      <c r="AY1090" s="145"/>
      <c r="AZ1090" s="145"/>
      <c r="BA1090" s="145"/>
      <c r="BB1090" s="145"/>
      <c r="BC1090" s="145"/>
      <c r="BD1090" s="167" t="str">
        <f>C1089</f>
        <v>Vložka šachtová kanalizační DN 250 mm pro žebrované potrubí z PP vč těsnícího kroužku</v>
      </c>
      <c r="BE1090" s="145"/>
      <c r="BF1090" s="145"/>
      <c r="BG1090" s="145"/>
      <c r="BH1090" s="145"/>
      <c r="BI1090" s="145"/>
    </row>
    <row r="1091" spans="1:104">
      <c r="A1091" s="156"/>
      <c r="B1091" s="157"/>
      <c r="C1091" s="160" t="s">
        <v>884</v>
      </c>
      <c r="D1091" s="161"/>
      <c r="E1091" s="162">
        <v>8</v>
      </c>
      <c r="F1091" s="163"/>
      <c r="G1091" s="164"/>
      <c r="H1091" s="165"/>
      <c r="I1091" s="158"/>
      <c r="J1091" s="166"/>
      <c r="K1091" s="158"/>
      <c r="M1091" s="159" t="s">
        <v>884</v>
      </c>
      <c r="O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145"/>
      <c r="AN1091" s="145"/>
      <c r="AO1091" s="145"/>
      <c r="AP1091" s="145"/>
      <c r="AQ1091" s="145"/>
      <c r="AR1091" s="145"/>
      <c r="AS1091" s="145"/>
      <c r="AT1091" s="145"/>
      <c r="AU1091" s="145"/>
      <c r="AV1091" s="145"/>
      <c r="AW1091" s="145"/>
      <c r="AX1091" s="145"/>
      <c r="AY1091" s="145"/>
      <c r="AZ1091" s="145"/>
      <c r="BA1091" s="145"/>
      <c r="BB1091" s="145"/>
      <c r="BC1091" s="145"/>
      <c r="BD1091" s="167" t="str">
        <f>C1090</f>
        <v>D.1.01.14-18:</v>
      </c>
      <c r="BE1091" s="145"/>
      <c r="BF1091" s="145"/>
      <c r="BG1091" s="145"/>
      <c r="BH1091" s="145"/>
      <c r="BI1091" s="145"/>
    </row>
    <row r="1092" spans="1:104">
      <c r="A1092" s="156"/>
      <c r="B1092" s="157"/>
      <c r="C1092" s="160" t="s">
        <v>885</v>
      </c>
      <c r="D1092" s="161"/>
      <c r="E1092" s="162">
        <v>16</v>
      </c>
      <c r="F1092" s="163"/>
      <c r="G1092" s="164"/>
      <c r="H1092" s="165"/>
      <c r="I1092" s="158"/>
      <c r="J1092" s="166"/>
      <c r="K1092" s="158"/>
      <c r="M1092" s="159" t="s">
        <v>885</v>
      </c>
      <c r="O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145"/>
      <c r="AN1092" s="145"/>
      <c r="AO1092" s="145"/>
      <c r="AP1092" s="145"/>
      <c r="AQ1092" s="145"/>
      <c r="AR1092" s="145"/>
      <c r="AS1092" s="145"/>
      <c r="AT1092" s="145"/>
      <c r="AU1092" s="145"/>
      <c r="AV1092" s="145"/>
      <c r="AW1092" s="145"/>
      <c r="AX1092" s="145"/>
      <c r="AY1092" s="145"/>
      <c r="AZ1092" s="145"/>
      <c r="BA1092" s="145"/>
      <c r="BB1092" s="145"/>
      <c r="BC1092" s="145"/>
      <c r="BD1092" s="167" t="str">
        <f>C1091</f>
        <v>G1:8</v>
      </c>
      <c r="BE1092" s="145"/>
      <c r="BF1092" s="145"/>
      <c r="BG1092" s="145"/>
      <c r="BH1092" s="145"/>
      <c r="BI1092" s="145"/>
    </row>
    <row r="1093" spans="1:104">
      <c r="A1093" s="156"/>
      <c r="B1093" s="157"/>
      <c r="C1093" s="160" t="s">
        <v>886</v>
      </c>
      <c r="D1093" s="161"/>
      <c r="E1093" s="162">
        <v>10</v>
      </c>
      <c r="F1093" s="163"/>
      <c r="G1093" s="164"/>
      <c r="H1093" s="165"/>
      <c r="I1093" s="158"/>
      <c r="J1093" s="166"/>
      <c r="K1093" s="158"/>
      <c r="M1093" s="159" t="s">
        <v>886</v>
      </c>
      <c r="O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145"/>
      <c r="AN1093" s="145"/>
      <c r="AO1093" s="145"/>
      <c r="AP1093" s="145"/>
      <c r="AQ1093" s="145"/>
      <c r="AR1093" s="145"/>
      <c r="AS1093" s="145"/>
      <c r="AT1093" s="145"/>
      <c r="AU1093" s="145"/>
      <c r="AV1093" s="145"/>
      <c r="AW1093" s="145"/>
      <c r="AX1093" s="145"/>
      <c r="AY1093" s="145"/>
      <c r="AZ1093" s="145"/>
      <c r="BA1093" s="145"/>
      <c r="BB1093" s="145"/>
      <c r="BC1093" s="145"/>
      <c r="BD1093" s="167" t="str">
        <f>C1092</f>
        <v>G2:16</v>
      </c>
      <c r="BE1093" s="145"/>
      <c r="BF1093" s="145"/>
      <c r="BG1093" s="145"/>
      <c r="BH1093" s="145"/>
      <c r="BI1093" s="145"/>
    </row>
    <row r="1094" spans="1:104">
      <c r="A1094" s="156"/>
      <c r="B1094" s="157"/>
      <c r="C1094" s="160" t="s">
        <v>887</v>
      </c>
      <c r="D1094" s="161"/>
      <c r="E1094" s="162">
        <v>4</v>
      </c>
      <c r="F1094" s="163"/>
      <c r="G1094" s="164"/>
      <c r="H1094" s="165"/>
      <c r="I1094" s="158"/>
      <c r="J1094" s="166"/>
      <c r="K1094" s="158"/>
      <c r="M1094" s="159" t="s">
        <v>887</v>
      </c>
      <c r="O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145"/>
      <c r="AN1094" s="145"/>
      <c r="AO1094" s="145"/>
      <c r="AP1094" s="145"/>
      <c r="AQ1094" s="145"/>
      <c r="AR1094" s="145"/>
      <c r="AS1094" s="145"/>
      <c r="AT1094" s="145"/>
      <c r="AU1094" s="145"/>
      <c r="AV1094" s="145"/>
      <c r="AW1094" s="145"/>
      <c r="AX1094" s="145"/>
      <c r="AY1094" s="145"/>
      <c r="AZ1094" s="145"/>
      <c r="BA1094" s="145"/>
      <c r="BB1094" s="145"/>
      <c r="BC1094" s="145"/>
      <c r="BD1094" s="167" t="str">
        <f>C1093</f>
        <v>G3:10</v>
      </c>
      <c r="BE1094" s="145"/>
      <c r="BF1094" s="145"/>
      <c r="BG1094" s="145"/>
      <c r="BH1094" s="145"/>
      <c r="BI1094" s="145"/>
    </row>
    <row r="1095" spans="1:104">
      <c r="A1095" s="156"/>
      <c r="B1095" s="157"/>
      <c r="C1095" s="160" t="s">
        <v>888</v>
      </c>
      <c r="D1095" s="161"/>
      <c r="E1095" s="162">
        <v>12</v>
      </c>
      <c r="F1095" s="163"/>
      <c r="G1095" s="164"/>
      <c r="H1095" s="165"/>
      <c r="I1095" s="158"/>
      <c r="J1095" s="166"/>
      <c r="K1095" s="158"/>
      <c r="M1095" s="159" t="s">
        <v>888</v>
      </c>
      <c r="O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145"/>
      <c r="AN1095" s="145"/>
      <c r="AO1095" s="145"/>
      <c r="AP1095" s="145"/>
      <c r="AQ1095" s="145"/>
      <c r="AR1095" s="145"/>
      <c r="AS1095" s="145"/>
      <c r="AT1095" s="145"/>
      <c r="AU1095" s="145"/>
      <c r="AV1095" s="145"/>
      <c r="AW1095" s="145"/>
      <c r="AX1095" s="145"/>
      <c r="AY1095" s="145"/>
      <c r="AZ1095" s="145"/>
      <c r="BA1095" s="145"/>
      <c r="BB1095" s="145"/>
      <c r="BC1095" s="145"/>
      <c r="BD1095" s="167" t="str">
        <f>C1094</f>
        <v>G4:4</v>
      </c>
      <c r="BE1095" s="145"/>
      <c r="BF1095" s="145"/>
      <c r="BG1095" s="145"/>
      <c r="BH1095" s="145"/>
      <c r="BI1095" s="145"/>
    </row>
    <row r="1096" spans="1:104">
      <c r="A1096" s="156"/>
      <c r="B1096" s="157"/>
      <c r="C1096" s="160" t="s">
        <v>889</v>
      </c>
      <c r="D1096" s="161"/>
      <c r="E1096" s="162">
        <v>15</v>
      </c>
      <c r="F1096" s="163"/>
      <c r="G1096" s="164"/>
      <c r="H1096" s="165"/>
      <c r="I1096" s="158"/>
      <c r="J1096" s="166"/>
      <c r="K1096" s="158"/>
      <c r="M1096" s="159" t="s">
        <v>889</v>
      </c>
      <c r="O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145"/>
      <c r="AN1096" s="145"/>
      <c r="AO1096" s="145"/>
      <c r="AP1096" s="145"/>
      <c r="AQ1096" s="145"/>
      <c r="AR1096" s="145"/>
      <c r="AS1096" s="145"/>
      <c r="AT1096" s="145"/>
      <c r="AU1096" s="145"/>
      <c r="AV1096" s="145"/>
      <c r="AW1096" s="145"/>
      <c r="AX1096" s="145"/>
      <c r="AY1096" s="145"/>
      <c r="AZ1096" s="145"/>
      <c r="BA1096" s="145"/>
      <c r="BB1096" s="145"/>
      <c r="BC1096" s="145"/>
      <c r="BD1096" s="167" t="str">
        <f>C1095</f>
        <v>G5:12</v>
      </c>
      <c r="BE1096" s="145"/>
      <c r="BF1096" s="145"/>
      <c r="BG1096" s="145"/>
      <c r="BH1096" s="145"/>
      <c r="BI1096" s="145"/>
    </row>
    <row r="1097" spans="1:104">
      <c r="A1097" s="156"/>
      <c r="B1097" s="157"/>
      <c r="C1097" s="160" t="s">
        <v>890</v>
      </c>
      <c r="D1097" s="161"/>
      <c r="E1097" s="162">
        <v>7</v>
      </c>
      <c r="F1097" s="163"/>
      <c r="G1097" s="164"/>
      <c r="H1097" s="165"/>
      <c r="I1097" s="158"/>
      <c r="J1097" s="166"/>
      <c r="K1097" s="158"/>
      <c r="M1097" s="159" t="s">
        <v>890</v>
      </c>
      <c r="O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145"/>
      <c r="AN1097" s="145"/>
      <c r="AO1097" s="145"/>
      <c r="AP1097" s="145"/>
      <c r="AQ1097" s="145"/>
      <c r="AR1097" s="145"/>
      <c r="AS1097" s="145"/>
      <c r="AT1097" s="145"/>
      <c r="AU1097" s="145"/>
      <c r="AV1097" s="145"/>
      <c r="AW1097" s="145"/>
      <c r="AX1097" s="145"/>
      <c r="AY1097" s="145"/>
      <c r="AZ1097" s="145"/>
      <c r="BA1097" s="145"/>
      <c r="BB1097" s="145"/>
      <c r="BC1097" s="145"/>
      <c r="BD1097" s="167" t="str">
        <f>C1096</f>
        <v>G6:15</v>
      </c>
      <c r="BE1097" s="145"/>
      <c r="BF1097" s="145"/>
      <c r="BG1097" s="145"/>
      <c r="BH1097" s="145"/>
      <c r="BI1097" s="145"/>
    </row>
    <row r="1098" spans="1:104">
      <c r="A1098" s="156"/>
      <c r="B1098" s="157"/>
      <c r="C1098" s="160" t="s">
        <v>891</v>
      </c>
      <c r="D1098" s="161"/>
      <c r="E1098" s="162">
        <v>11</v>
      </c>
      <c r="F1098" s="163"/>
      <c r="G1098" s="164"/>
      <c r="H1098" s="165"/>
      <c r="I1098" s="158"/>
      <c r="J1098" s="166"/>
      <c r="K1098" s="158"/>
      <c r="M1098" s="159" t="s">
        <v>891</v>
      </c>
      <c r="O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145"/>
      <c r="AN1098" s="145"/>
      <c r="AO1098" s="145"/>
      <c r="AP1098" s="145"/>
      <c r="AQ1098" s="145"/>
      <c r="AR1098" s="145"/>
      <c r="AS1098" s="145"/>
      <c r="AT1098" s="145"/>
      <c r="AU1098" s="145"/>
      <c r="AV1098" s="145"/>
      <c r="AW1098" s="145"/>
      <c r="AX1098" s="145"/>
      <c r="AY1098" s="145"/>
      <c r="AZ1098" s="145"/>
      <c r="BA1098" s="145"/>
      <c r="BB1098" s="145"/>
      <c r="BC1098" s="145"/>
      <c r="BD1098" s="167" t="str">
        <f>C1097</f>
        <v>G7:7</v>
      </c>
      <c r="BE1098" s="145"/>
      <c r="BF1098" s="145"/>
      <c r="BG1098" s="145"/>
      <c r="BH1098" s="145"/>
      <c r="BI1098" s="145"/>
    </row>
    <row r="1099" spans="1:104">
      <c r="A1099" s="156"/>
      <c r="B1099" s="157"/>
      <c r="C1099" s="160" t="s">
        <v>892</v>
      </c>
      <c r="D1099" s="161"/>
      <c r="E1099" s="162">
        <v>31</v>
      </c>
      <c r="F1099" s="163"/>
      <c r="G1099" s="164"/>
      <c r="H1099" s="165"/>
      <c r="I1099" s="158"/>
      <c r="J1099" s="166"/>
      <c r="K1099" s="158"/>
      <c r="M1099" s="159" t="s">
        <v>892</v>
      </c>
      <c r="O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145"/>
      <c r="AN1099" s="145"/>
      <c r="AO1099" s="145"/>
      <c r="AP1099" s="145"/>
      <c r="AQ1099" s="145"/>
      <c r="AR1099" s="145"/>
      <c r="AS1099" s="145"/>
      <c r="AT1099" s="145"/>
      <c r="AU1099" s="145"/>
      <c r="AV1099" s="145"/>
      <c r="AW1099" s="145"/>
      <c r="AX1099" s="145"/>
      <c r="AY1099" s="145"/>
      <c r="AZ1099" s="145"/>
      <c r="BA1099" s="145"/>
      <c r="BB1099" s="145"/>
      <c r="BC1099" s="145"/>
      <c r="BD1099" s="167" t="str">
        <f>C1098</f>
        <v>G8:11</v>
      </c>
      <c r="BE1099" s="145"/>
      <c r="BF1099" s="145"/>
      <c r="BG1099" s="145"/>
      <c r="BH1099" s="145"/>
      <c r="BI1099" s="145"/>
    </row>
    <row r="1100" spans="1:104">
      <c r="A1100" s="156"/>
      <c r="B1100" s="157"/>
      <c r="C1100" s="160" t="s">
        <v>893</v>
      </c>
      <c r="D1100" s="161"/>
      <c r="E1100" s="162">
        <v>5</v>
      </c>
      <c r="F1100" s="163"/>
      <c r="G1100" s="164"/>
      <c r="H1100" s="165"/>
      <c r="I1100" s="158"/>
      <c r="J1100" s="166"/>
      <c r="K1100" s="158"/>
      <c r="M1100" s="159" t="s">
        <v>893</v>
      </c>
      <c r="O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145"/>
      <c r="AN1100" s="145"/>
      <c r="AO1100" s="145"/>
      <c r="AP1100" s="145"/>
      <c r="AQ1100" s="145"/>
      <c r="AR1100" s="145"/>
      <c r="AS1100" s="145"/>
      <c r="AT1100" s="145"/>
      <c r="AU1100" s="145"/>
      <c r="AV1100" s="145"/>
      <c r="AW1100" s="145"/>
      <c r="AX1100" s="145"/>
      <c r="AY1100" s="145"/>
      <c r="AZ1100" s="145"/>
      <c r="BA1100" s="145"/>
      <c r="BB1100" s="145"/>
      <c r="BC1100" s="145"/>
      <c r="BD1100" s="167" t="str">
        <f>C1099</f>
        <v>G9:31</v>
      </c>
      <c r="BE1100" s="145"/>
      <c r="BF1100" s="145"/>
      <c r="BG1100" s="145"/>
      <c r="BH1100" s="145"/>
      <c r="BI1100" s="145"/>
    </row>
    <row r="1101" spans="1:104">
      <c r="A1101" s="156"/>
      <c r="B1101" s="157"/>
      <c r="C1101" s="160" t="s">
        <v>894</v>
      </c>
      <c r="D1101" s="161"/>
      <c r="E1101" s="162">
        <v>3</v>
      </c>
      <c r="F1101" s="163"/>
      <c r="G1101" s="164"/>
      <c r="H1101" s="165"/>
      <c r="I1101" s="158"/>
      <c r="J1101" s="166"/>
      <c r="K1101" s="158"/>
      <c r="M1101" s="159" t="s">
        <v>894</v>
      </c>
      <c r="O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145"/>
      <c r="AN1101" s="145"/>
      <c r="AO1101" s="145"/>
      <c r="AP1101" s="145"/>
      <c r="AQ1101" s="145"/>
      <c r="AR1101" s="145"/>
      <c r="AS1101" s="145"/>
      <c r="AT1101" s="145"/>
      <c r="AU1101" s="145"/>
      <c r="AV1101" s="145"/>
      <c r="AW1101" s="145"/>
      <c r="AX1101" s="145"/>
      <c r="AY1101" s="145"/>
      <c r="AZ1101" s="145"/>
      <c r="BA1101" s="145"/>
      <c r="BB1101" s="145"/>
      <c r="BC1101" s="145"/>
      <c r="BD1101" s="167" t="str">
        <f>C1100</f>
        <v>G10:5</v>
      </c>
      <c r="BE1101" s="145"/>
      <c r="BF1101" s="145"/>
      <c r="BG1101" s="145"/>
      <c r="BH1101" s="145"/>
      <c r="BI1101" s="145"/>
    </row>
    <row r="1102" spans="1:104">
      <c r="A1102" s="156"/>
      <c r="B1102" s="157"/>
      <c r="C1102" s="160" t="s">
        <v>895</v>
      </c>
      <c r="D1102" s="161"/>
      <c r="E1102" s="162">
        <v>19</v>
      </c>
      <c r="F1102" s="163"/>
      <c r="G1102" s="164"/>
      <c r="H1102" s="165"/>
      <c r="I1102" s="158"/>
      <c r="J1102" s="166"/>
      <c r="K1102" s="158"/>
      <c r="M1102" s="159" t="s">
        <v>895</v>
      </c>
      <c r="O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145"/>
      <c r="AN1102" s="145"/>
      <c r="AO1102" s="145"/>
      <c r="AP1102" s="145"/>
      <c r="AQ1102" s="145"/>
      <c r="AR1102" s="145"/>
      <c r="AS1102" s="145"/>
      <c r="AT1102" s="145"/>
      <c r="AU1102" s="145"/>
      <c r="AV1102" s="145"/>
      <c r="AW1102" s="145"/>
      <c r="AX1102" s="145"/>
      <c r="AY1102" s="145"/>
      <c r="AZ1102" s="145"/>
      <c r="BA1102" s="145"/>
      <c r="BB1102" s="145"/>
      <c r="BC1102" s="145"/>
      <c r="BD1102" s="167" t="str">
        <f>C1101</f>
        <v>G11:3</v>
      </c>
      <c r="BE1102" s="145"/>
      <c r="BF1102" s="145"/>
      <c r="BG1102" s="145"/>
      <c r="BH1102" s="145"/>
      <c r="BI1102" s="145"/>
    </row>
    <row r="1103" spans="1:104">
      <c r="A1103" s="156"/>
      <c r="B1103" s="157"/>
      <c r="C1103" s="160" t="s">
        <v>896</v>
      </c>
      <c r="D1103" s="161"/>
      <c r="E1103" s="162">
        <v>2.1150000000000002</v>
      </c>
      <c r="F1103" s="163"/>
      <c r="G1103" s="164"/>
      <c r="H1103" s="165"/>
      <c r="I1103" s="158"/>
      <c r="J1103" s="166"/>
      <c r="K1103" s="158"/>
      <c r="M1103" s="159" t="s">
        <v>896</v>
      </c>
      <c r="O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145"/>
      <c r="AN1103" s="145"/>
      <c r="AO1103" s="145"/>
      <c r="AP1103" s="145"/>
      <c r="AQ1103" s="145"/>
      <c r="AR1103" s="145"/>
      <c r="AS1103" s="145"/>
      <c r="AT1103" s="145"/>
      <c r="AU1103" s="145"/>
      <c r="AV1103" s="145"/>
      <c r="AW1103" s="145"/>
      <c r="AX1103" s="145"/>
      <c r="AY1103" s="145"/>
      <c r="AZ1103" s="145"/>
      <c r="BA1103" s="145"/>
      <c r="BB1103" s="145"/>
      <c r="BC1103" s="145"/>
      <c r="BD1103" s="167" t="str">
        <f>C1102</f>
        <v>G12:19</v>
      </c>
      <c r="BE1103" s="145"/>
      <c r="BF1103" s="145"/>
      <c r="BG1103" s="145"/>
      <c r="BH1103" s="145"/>
      <c r="BI1103" s="145"/>
    </row>
    <row r="1104" spans="1:104" ht="22.5">
      <c r="A1104" s="146">
        <v>120</v>
      </c>
      <c r="B1104" s="147" t="s">
        <v>897</v>
      </c>
      <c r="C1104" s="148" t="s">
        <v>898</v>
      </c>
      <c r="D1104" s="149" t="s">
        <v>54</v>
      </c>
      <c r="E1104" s="150">
        <v>72</v>
      </c>
      <c r="F1104" s="151">
        <v>0</v>
      </c>
      <c r="G1104" s="152">
        <f>E1104*F1104</f>
        <v>0</v>
      </c>
      <c r="H1104" s="153">
        <v>0.17</v>
      </c>
      <c r="I1104" s="154">
        <f>E1104*H1104</f>
        <v>12.24</v>
      </c>
      <c r="J1104" s="153"/>
      <c r="K1104" s="154">
        <f>E1104*J1104</f>
        <v>0</v>
      </c>
      <c r="O1104" s="145"/>
      <c r="Z1104" s="145"/>
      <c r="AA1104" s="145">
        <v>12</v>
      </c>
      <c r="AB1104" s="145">
        <v>1</v>
      </c>
      <c r="AC1104" s="145">
        <v>90</v>
      </c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145"/>
      <c r="AN1104" s="145"/>
      <c r="AO1104" s="145"/>
      <c r="AP1104" s="145"/>
      <c r="AQ1104" s="145"/>
      <c r="AR1104" s="145"/>
      <c r="AS1104" s="145"/>
      <c r="AT1104" s="145"/>
      <c r="AU1104" s="145"/>
      <c r="AV1104" s="145"/>
      <c r="AW1104" s="145"/>
      <c r="AX1104" s="145"/>
      <c r="AY1104" s="145"/>
      <c r="AZ1104" s="155">
        <f>G1104</f>
        <v>0</v>
      </c>
      <c r="BA1104" s="145"/>
      <c r="BB1104" s="145"/>
      <c r="BC1104" s="145"/>
      <c r="BD1104" s="145"/>
      <c r="BE1104" s="145"/>
      <c r="BF1104" s="145"/>
      <c r="BG1104" s="145"/>
      <c r="BH1104" s="145"/>
      <c r="BI1104" s="145"/>
      <c r="CA1104" s="145">
        <v>12</v>
      </c>
      <c r="CB1104" s="145">
        <v>1</v>
      </c>
      <c r="CZ1104" s="108">
        <v>1</v>
      </c>
    </row>
    <row r="1105" spans="1:104" ht="45">
      <c r="A1105" s="156"/>
      <c r="B1105" s="157"/>
      <c r="C1105" s="160" t="s">
        <v>899</v>
      </c>
      <c r="D1105" s="161"/>
      <c r="E1105" s="162">
        <v>0</v>
      </c>
      <c r="F1105" s="163"/>
      <c r="G1105" s="164"/>
      <c r="H1105" s="165"/>
      <c r="I1105" s="158"/>
      <c r="J1105" s="166"/>
      <c r="K1105" s="158"/>
      <c r="M1105" s="159" t="s">
        <v>899</v>
      </c>
      <c r="O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145"/>
      <c r="AN1105" s="145"/>
      <c r="AO1105" s="145"/>
      <c r="AP1105" s="145"/>
      <c r="AQ1105" s="145"/>
      <c r="AR1105" s="145"/>
      <c r="AS1105" s="145"/>
      <c r="AT1105" s="145"/>
      <c r="AU1105" s="145"/>
      <c r="AV1105" s="145"/>
      <c r="AW1105" s="145"/>
      <c r="AX1105" s="145"/>
      <c r="AY1105" s="145"/>
      <c r="AZ1105" s="145"/>
      <c r="BA1105" s="145"/>
      <c r="BB1105" s="145"/>
      <c r="BC1105" s="145"/>
      <c r="BD1105" s="167" t="str">
        <f>C1104</f>
        <v>Poklop kruhový d 600 mm D400, neodvětraný celolitinový se zámkem</v>
      </c>
      <c r="BE1105" s="145"/>
      <c r="BF1105" s="145"/>
      <c r="BG1105" s="145"/>
      <c r="BH1105" s="145"/>
      <c r="BI1105" s="145"/>
    </row>
    <row r="1106" spans="1:104" ht="38.25">
      <c r="A1106" s="156"/>
      <c r="B1106" s="157"/>
      <c r="C1106" s="160" t="s">
        <v>900</v>
      </c>
      <c r="D1106" s="161"/>
      <c r="E1106" s="162">
        <v>0</v>
      </c>
      <c r="F1106" s="163"/>
      <c r="G1106" s="164"/>
      <c r="H1106" s="165"/>
      <c r="I1106" s="158"/>
      <c r="J1106" s="166"/>
      <c r="K1106" s="158"/>
      <c r="M1106" s="159" t="s">
        <v>900</v>
      </c>
      <c r="O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145"/>
      <c r="AN1106" s="145"/>
      <c r="AO1106" s="145"/>
      <c r="AP1106" s="145"/>
      <c r="AQ1106" s="145"/>
      <c r="AR1106" s="145"/>
      <c r="AS1106" s="145"/>
      <c r="AT1106" s="145"/>
      <c r="AU1106" s="145"/>
      <c r="AV1106" s="145"/>
      <c r="AW1106" s="145"/>
      <c r="AX1106" s="145"/>
      <c r="AY1106" s="145"/>
      <c r="AZ1106" s="145"/>
      <c r="BA1106" s="145"/>
      <c r="BB1106" s="145"/>
      <c r="BC1106" s="145"/>
      <c r="BD1106" s="167" t="str">
        <f>C1105</f>
        <v>Poklop dle ČSN EN 124 třída zatížení D400, s kloubovým uložením víka a rámu. Maximální úhel otevření víka je 130°, bezpečnostní aretace víka v 90° s možností vyjmutí víka z rámu.:</v>
      </c>
      <c r="BE1106" s="145"/>
      <c r="BF1106" s="145"/>
      <c r="BG1106" s="145"/>
      <c r="BH1106" s="145"/>
      <c r="BI1106" s="145"/>
    </row>
    <row r="1107" spans="1:104" ht="38.25">
      <c r="A1107" s="156"/>
      <c r="B1107" s="157"/>
      <c r="C1107" s="160" t="s">
        <v>901</v>
      </c>
      <c r="D1107" s="161"/>
      <c r="E1107" s="162">
        <v>72</v>
      </c>
      <c r="F1107" s="163"/>
      <c r="G1107" s="164"/>
      <c r="H1107" s="165"/>
      <c r="I1107" s="158"/>
      <c r="J1107" s="166"/>
      <c r="K1107" s="158"/>
      <c r="M1107" s="159">
        <v>72</v>
      </c>
      <c r="O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145"/>
      <c r="AN1107" s="145"/>
      <c r="AO1107" s="145"/>
      <c r="AP1107" s="145"/>
      <c r="AQ1107" s="145"/>
      <c r="AR1107" s="145"/>
      <c r="AS1107" s="145"/>
      <c r="AT1107" s="145"/>
      <c r="AU1107" s="145"/>
      <c r="AV1107" s="145"/>
      <c r="AW1107" s="145"/>
      <c r="AX1107" s="145"/>
      <c r="AY1107" s="145"/>
      <c r="AZ1107" s="145"/>
      <c r="BA1107" s="145"/>
      <c r="BB1107" s="145"/>
      <c r="BC1107" s="145"/>
      <c r="BD1107" s="167" t="str">
        <f>C1106</f>
        <v>Víka bude uloženo na vyměnitelné tlumící vložce. Poklopy budou opatřeny mechanickým zámkem proti odcizení a neoprávněné manipulaci.:</v>
      </c>
      <c r="BE1107" s="145"/>
      <c r="BF1107" s="145"/>
      <c r="BG1107" s="145"/>
      <c r="BH1107" s="145"/>
      <c r="BI1107" s="145"/>
    </row>
    <row r="1108" spans="1:104" ht="22.5">
      <c r="A1108" s="146">
        <v>121</v>
      </c>
      <c r="B1108" s="147" t="s">
        <v>902</v>
      </c>
      <c r="C1108" s="148" t="s">
        <v>903</v>
      </c>
      <c r="D1108" s="149" t="s">
        <v>696</v>
      </c>
      <c r="E1108" s="150">
        <v>68</v>
      </c>
      <c r="F1108" s="151">
        <v>0</v>
      </c>
      <c r="G1108" s="152">
        <f>E1108*F1108</f>
        <v>0</v>
      </c>
      <c r="H1108" s="153">
        <v>0</v>
      </c>
      <c r="I1108" s="154">
        <f>E1108*H1108</f>
        <v>0</v>
      </c>
      <c r="J1108" s="153"/>
      <c r="K1108" s="154">
        <f>E1108*J1108</f>
        <v>0</v>
      </c>
      <c r="O1108" s="145"/>
      <c r="Z1108" s="145"/>
      <c r="AA1108" s="145">
        <v>12</v>
      </c>
      <c r="AB1108" s="145">
        <v>1</v>
      </c>
      <c r="AC1108" s="145">
        <v>91</v>
      </c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145"/>
      <c r="AN1108" s="145"/>
      <c r="AO1108" s="145"/>
      <c r="AP1108" s="145"/>
      <c r="AQ1108" s="145"/>
      <c r="AR1108" s="145"/>
      <c r="AS1108" s="145"/>
      <c r="AT1108" s="145"/>
      <c r="AU1108" s="145"/>
      <c r="AV1108" s="145"/>
      <c r="AW1108" s="145"/>
      <c r="AX1108" s="145"/>
      <c r="AY1108" s="145"/>
      <c r="AZ1108" s="155">
        <f>G1108</f>
        <v>0</v>
      </c>
      <c r="BA1108" s="145"/>
      <c r="BB1108" s="145"/>
      <c r="BC1108" s="145"/>
      <c r="BD1108" s="145"/>
      <c r="BE1108" s="145"/>
      <c r="BF1108" s="145"/>
      <c r="BG1108" s="145"/>
      <c r="BH1108" s="145"/>
      <c r="BI1108" s="145"/>
      <c r="CA1108" s="145">
        <v>12</v>
      </c>
      <c r="CB1108" s="145">
        <v>1</v>
      </c>
      <c r="CZ1108" s="108">
        <v>1</v>
      </c>
    </row>
    <row r="1109" spans="1:104" ht="22.5">
      <c r="A1109" s="146">
        <v>122</v>
      </c>
      <c r="B1109" s="147" t="s">
        <v>904</v>
      </c>
      <c r="C1109" s="148" t="s">
        <v>905</v>
      </c>
      <c r="D1109" s="149" t="s">
        <v>696</v>
      </c>
      <c r="E1109" s="150">
        <v>4</v>
      </c>
      <c r="F1109" s="151">
        <v>0</v>
      </c>
      <c r="G1109" s="152">
        <f>E1109*F1109</f>
        <v>0</v>
      </c>
      <c r="H1109" s="153">
        <v>0</v>
      </c>
      <c r="I1109" s="154">
        <f>E1109*H1109</f>
        <v>0</v>
      </c>
      <c r="J1109" s="153"/>
      <c r="K1109" s="154">
        <f>E1109*J1109</f>
        <v>0</v>
      </c>
      <c r="O1109" s="145"/>
      <c r="Z1109" s="145"/>
      <c r="AA1109" s="145">
        <v>12</v>
      </c>
      <c r="AB1109" s="145">
        <v>1</v>
      </c>
      <c r="AC1109" s="145">
        <v>92</v>
      </c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145"/>
      <c r="AN1109" s="145"/>
      <c r="AO1109" s="145"/>
      <c r="AP1109" s="145"/>
      <c r="AQ1109" s="145"/>
      <c r="AR1109" s="145"/>
      <c r="AS1109" s="145"/>
      <c r="AT1109" s="145"/>
      <c r="AU1109" s="145"/>
      <c r="AV1109" s="145"/>
      <c r="AW1109" s="145"/>
      <c r="AX1109" s="145"/>
      <c r="AY1109" s="145"/>
      <c r="AZ1109" s="155">
        <f>G1109</f>
        <v>0</v>
      </c>
      <c r="BA1109" s="145"/>
      <c r="BB1109" s="145"/>
      <c r="BC1109" s="145"/>
      <c r="BD1109" s="145"/>
      <c r="BE1109" s="145"/>
      <c r="BF1109" s="145"/>
      <c r="BG1109" s="145"/>
      <c r="BH1109" s="145"/>
      <c r="BI1109" s="145"/>
      <c r="CA1109" s="145">
        <v>12</v>
      </c>
      <c r="CB1109" s="145">
        <v>1</v>
      </c>
      <c r="CZ1109" s="108">
        <v>1</v>
      </c>
    </row>
    <row r="1110" spans="1:104">
      <c r="A1110" s="156"/>
      <c r="B1110" s="157"/>
      <c r="C1110" s="160" t="s">
        <v>906</v>
      </c>
      <c r="D1110" s="161"/>
      <c r="E1110" s="162">
        <v>4</v>
      </c>
      <c r="F1110" s="163"/>
      <c r="G1110" s="164"/>
      <c r="H1110" s="165"/>
      <c r="I1110" s="158"/>
      <c r="J1110" s="166"/>
      <c r="K1110" s="158"/>
      <c r="M1110" s="159" t="s">
        <v>906</v>
      </c>
      <c r="O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145"/>
      <c r="AN1110" s="145"/>
      <c r="AO1110" s="145"/>
      <c r="AP1110" s="145"/>
      <c r="AQ1110" s="145"/>
      <c r="AR1110" s="145"/>
      <c r="AS1110" s="145"/>
      <c r="AT1110" s="145"/>
      <c r="AU1110" s="145"/>
      <c r="AV1110" s="145"/>
      <c r="AW1110" s="145"/>
      <c r="AX1110" s="145"/>
      <c r="AY1110" s="145"/>
      <c r="AZ1110" s="145"/>
      <c r="BA1110" s="145"/>
      <c r="BB1110" s="145"/>
      <c r="BC1110" s="145"/>
      <c r="BD1110" s="167" t="str">
        <f>C1109</f>
        <v>dno šachetní prefa, čedičová výstelka, 60cm berm i kynety</v>
      </c>
      <c r="BE1110" s="145"/>
      <c r="BF1110" s="145"/>
      <c r="BG1110" s="145"/>
      <c r="BH1110" s="145"/>
      <c r="BI1110" s="145"/>
    </row>
    <row r="1111" spans="1:104" ht="22.5">
      <c r="A1111" s="146">
        <v>123</v>
      </c>
      <c r="B1111" s="147" t="s">
        <v>907</v>
      </c>
      <c r="C1111" s="148" t="s">
        <v>908</v>
      </c>
      <c r="D1111" s="149" t="s">
        <v>696</v>
      </c>
      <c r="E1111" s="150">
        <v>70</v>
      </c>
      <c r="F1111" s="151">
        <v>0</v>
      </c>
      <c r="G1111" s="152">
        <f>E1111*F1111</f>
        <v>0</v>
      </c>
      <c r="H1111" s="153">
        <v>0.58499999999999996</v>
      </c>
      <c r="I1111" s="154">
        <f>E1111*H1111</f>
        <v>40.949999999999996</v>
      </c>
      <c r="J1111" s="153"/>
      <c r="K1111" s="154">
        <f>E1111*J1111</f>
        <v>0</v>
      </c>
      <c r="O1111" s="145"/>
      <c r="Z1111" s="145"/>
      <c r="AA1111" s="145">
        <v>12</v>
      </c>
      <c r="AB1111" s="145">
        <v>1</v>
      </c>
      <c r="AC1111" s="145">
        <v>93</v>
      </c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145"/>
      <c r="AN1111" s="145"/>
      <c r="AO1111" s="145"/>
      <c r="AP1111" s="145"/>
      <c r="AQ1111" s="145"/>
      <c r="AR1111" s="145"/>
      <c r="AS1111" s="145"/>
      <c r="AT1111" s="145"/>
      <c r="AU1111" s="145"/>
      <c r="AV1111" s="145"/>
      <c r="AW1111" s="145"/>
      <c r="AX1111" s="145"/>
      <c r="AY1111" s="145"/>
      <c r="AZ1111" s="155">
        <f>G1111</f>
        <v>0</v>
      </c>
      <c r="BA1111" s="145"/>
      <c r="BB1111" s="145"/>
      <c r="BC1111" s="145"/>
      <c r="BD1111" s="145"/>
      <c r="BE1111" s="145"/>
      <c r="BF1111" s="145"/>
      <c r="BG1111" s="145"/>
      <c r="BH1111" s="145"/>
      <c r="BI1111" s="145"/>
      <c r="CA1111" s="145">
        <v>12</v>
      </c>
      <c r="CB1111" s="145">
        <v>1</v>
      </c>
      <c r="CZ1111" s="108">
        <v>1</v>
      </c>
    </row>
    <row r="1112" spans="1:104">
      <c r="A1112" s="146">
        <v>124</v>
      </c>
      <c r="B1112" s="147" t="s">
        <v>909</v>
      </c>
      <c r="C1112" s="148" t="s">
        <v>910</v>
      </c>
      <c r="D1112" s="149" t="s">
        <v>696</v>
      </c>
      <c r="E1112" s="150">
        <v>2</v>
      </c>
      <c r="F1112" s="151">
        <v>0</v>
      </c>
      <c r="G1112" s="152">
        <f>E1112*F1112</f>
        <v>0</v>
      </c>
      <c r="H1112" s="153">
        <v>0.43</v>
      </c>
      <c r="I1112" s="154">
        <f>E1112*H1112</f>
        <v>0.86</v>
      </c>
      <c r="J1112" s="153"/>
      <c r="K1112" s="154">
        <f>E1112*J1112</f>
        <v>0</v>
      </c>
      <c r="O1112" s="145"/>
      <c r="Z1112" s="145"/>
      <c r="AA1112" s="145">
        <v>12</v>
      </c>
      <c r="AB1112" s="145">
        <v>1</v>
      </c>
      <c r="AC1112" s="145">
        <v>107</v>
      </c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145"/>
      <c r="AN1112" s="145"/>
      <c r="AO1112" s="145"/>
      <c r="AP1112" s="145"/>
      <c r="AQ1112" s="145"/>
      <c r="AR1112" s="145"/>
      <c r="AS1112" s="145"/>
      <c r="AT1112" s="145"/>
      <c r="AU1112" s="145"/>
      <c r="AV1112" s="145"/>
      <c r="AW1112" s="145"/>
      <c r="AX1112" s="145"/>
      <c r="AY1112" s="145"/>
      <c r="AZ1112" s="155">
        <f>G1112</f>
        <v>0</v>
      </c>
      <c r="BA1112" s="145"/>
      <c r="BB1112" s="145"/>
      <c r="BC1112" s="145"/>
      <c r="BD1112" s="145"/>
      <c r="BE1112" s="145"/>
      <c r="BF1112" s="145"/>
      <c r="BG1112" s="145"/>
      <c r="BH1112" s="145"/>
      <c r="BI1112" s="145"/>
      <c r="CA1112" s="145">
        <v>12</v>
      </c>
      <c r="CB1112" s="145">
        <v>1</v>
      </c>
      <c r="CZ1112" s="108">
        <v>1</v>
      </c>
    </row>
    <row r="1113" spans="1:104">
      <c r="A1113" s="146">
        <v>125</v>
      </c>
      <c r="B1113" s="147" t="s">
        <v>911</v>
      </c>
      <c r="C1113" s="148" t="s">
        <v>912</v>
      </c>
      <c r="D1113" s="149" t="s">
        <v>696</v>
      </c>
      <c r="E1113" s="150">
        <v>36</v>
      </c>
      <c r="F1113" s="151">
        <v>0</v>
      </c>
      <c r="G1113" s="152">
        <f>E1113*F1113</f>
        <v>0</v>
      </c>
      <c r="H1113" s="153">
        <v>1</v>
      </c>
      <c r="I1113" s="154">
        <f>E1113*H1113</f>
        <v>36</v>
      </c>
      <c r="J1113" s="153"/>
      <c r="K1113" s="154">
        <f>E1113*J1113</f>
        <v>0</v>
      </c>
      <c r="O1113" s="145"/>
      <c r="Z1113" s="145"/>
      <c r="AA1113" s="145">
        <v>12</v>
      </c>
      <c r="AB1113" s="145">
        <v>1</v>
      </c>
      <c r="AC1113" s="145">
        <v>94</v>
      </c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145"/>
      <c r="AN1113" s="145"/>
      <c r="AO1113" s="145"/>
      <c r="AP1113" s="145"/>
      <c r="AQ1113" s="145"/>
      <c r="AR1113" s="145"/>
      <c r="AS1113" s="145"/>
      <c r="AT1113" s="145"/>
      <c r="AU1113" s="145"/>
      <c r="AV1113" s="145"/>
      <c r="AW1113" s="145"/>
      <c r="AX1113" s="145"/>
      <c r="AY1113" s="145"/>
      <c r="AZ1113" s="155">
        <f>G1113</f>
        <v>0</v>
      </c>
      <c r="BA1113" s="145"/>
      <c r="BB1113" s="145"/>
      <c r="BC1113" s="145"/>
      <c r="BD1113" s="145"/>
      <c r="BE1113" s="145"/>
      <c r="BF1113" s="145"/>
      <c r="BG1113" s="145"/>
      <c r="BH1113" s="145"/>
      <c r="BI1113" s="145"/>
      <c r="CA1113" s="145">
        <v>12</v>
      </c>
      <c r="CB1113" s="145">
        <v>1</v>
      </c>
      <c r="CZ1113" s="108">
        <v>1</v>
      </c>
    </row>
    <row r="1114" spans="1:104">
      <c r="A1114" s="156"/>
      <c r="B1114" s="157"/>
      <c r="C1114" s="160" t="s">
        <v>818</v>
      </c>
      <c r="D1114" s="161"/>
      <c r="E1114" s="162">
        <v>36</v>
      </c>
      <c r="F1114" s="163"/>
      <c r="G1114" s="164"/>
      <c r="H1114" s="165"/>
      <c r="I1114" s="158"/>
      <c r="J1114" s="166"/>
      <c r="K1114" s="158"/>
      <c r="M1114" s="159" t="s">
        <v>818</v>
      </c>
      <c r="O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145"/>
      <c r="AN1114" s="145"/>
      <c r="AO1114" s="145"/>
      <c r="AP1114" s="145"/>
      <c r="AQ1114" s="145"/>
      <c r="AR1114" s="145"/>
      <c r="AS1114" s="145"/>
      <c r="AT1114" s="145"/>
      <c r="AU1114" s="145"/>
      <c r="AV1114" s="145"/>
      <c r="AW1114" s="145"/>
      <c r="AX1114" s="145"/>
      <c r="AY1114" s="145"/>
      <c r="AZ1114" s="145"/>
      <c r="BA1114" s="145"/>
      <c r="BB1114" s="145"/>
      <c r="BC1114" s="145"/>
      <c r="BD1114" s="167" t="str">
        <f>C1113</f>
        <v>Šachtová skruž 100/100 12cm, stupadla poplast</v>
      </c>
      <c r="BE1114" s="145"/>
      <c r="BF1114" s="145"/>
      <c r="BG1114" s="145"/>
      <c r="BH1114" s="145"/>
      <c r="BI1114" s="145"/>
    </row>
    <row r="1115" spans="1:104">
      <c r="A1115" s="146">
        <v>126</v>
      </c>
      <c r="B1115" s="147" t="s">
        <v>913</v>
      </c>
      <c r="C1115" s="148" t="s">
        <v>914</v>
      </c>
      <c r="D1115" s="149" t="s">
        <v>696</v>
      </c>
      <c r="E1115" s="150">
        <v>41</v>
      </c>
      <c r="F1115" s="151">
        <v>0</v>
      </c>
      <c r="G1115" s="152">
        <f>E1115*F1115</f>
        <v>0</v>
      </c>
      <c r="H1115" s="153">
        <v>0.5</v>
      </c>
      <c r="I1115" s="154">
        <f>E1115*H1115</f>
        <v>20.5</v>
      </c>
      <c r="J1115" s="153"/>
      <c r="K1115" s="154">
        <f>E1115*J1115</f>
        <v>0</v>
      </c>
      <c r="O1115" s="145"/>
      <c r="Z1115" s="145"/>
      <c r="AA1115" s="145">
        <v>12</v>
      </c>
      <c r="AB1115" s="145">
        <v>1</v>
      </c>
      <c r="AC1115" s="145">
        <v>95</v>
      </c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145"/>
      <c r="AN1115" s="145"/>
      <c r="AO1115" s="145"/>
      <c r="AP1115" s="145"/>
      <c r="AQ1115" s="145"/>
      <c r="AR1115" s="145"/>
      <c r="AS1115" s="145"/>
      <c r="AT1115" s="145"/>
      <c r="AU1115" s="145"/>
      <c r="AV1115" s="145"/>
      <c r="AW1115" s="145"/>
      <c r="AX1115" s="145"/>
      <c r="AY1115" s="145"/>
      <c r="AZ1115" s="155">
        <f>G1115</f>
        <v>0</v>
      </c>
      <c r="BA1115" s="145"/>
      <c r="BB1115" s="145"/>
      <c r="BC1115" s="145"/>
      <c r="BD1115" s="145"/>
      <c r="BE1115" s="145"/>
      <c r="BF1115" s="145"/>
      <c r="BG1115" s="145"/>
      <c r="BH1115" s="145"/>
      <c r="BI1115" s="145"/>
      <c r="CA1115" s="145">
        <v>12</v>
      </c>
      <c r="CB1115" s="145">
        <v>1</v>
      </c>
      <c r="CZ1115" s="108">
        <v>1</v>
      </c>
    </row>
    <row r="1116" spans="1:104">
      <c r="A1116" s="156"/>
      <c r="B1116" s="157"/>
      <c r="C1116" s="160" t="s">
        <v>815</v>
      </c>
      <c r="D1116" s="161"/>
      <c r="E1116" s="162">
        <v>41</v>
      </c>
      <c r="F1116" s="163"/>
      <c r="G1116" s="164"/>
      <c r="H1116" s="165"/>
      <c r="I1116" s="158"/>
      <c r="J1116" s="166"/>
      <c r="K1116" s="158"/>
      <c r="M1116" s="159" t="s">
        <v>815</v>
      </c>
      <c r="O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145"/>
      <c r="AN1116" s="145"/>
      <c r="AO1116" s="145"/>
      <c r="AP1116" s="145"/>
      <c r="AQ1116" s="145"/>
      <c r="AR1116" s="145"/>
      <c r="AS1116" s="145"/>
      <c r="AT1116" s="145"/>
      <c r="AU1116" s="145"/>
      <c r="AV1116" s="145"/>
      <c r="AW1116" s="145"/>
      <c r="AX1116" s="145"/>
      <c r="AY1116" s="145"/>
      <c r="AZ1116" s="145"/>
      <c r="BA1116" s="145"/>
      <c r="BB1116" s="145"/>
      <c r="BC1116" s="145"/>
      <c r="BD1116" s="167" t="str">
        <f>C1115</f>
        <v>Šachtová skruž 100/50 12cm, stupadla poplast</v>
      </c>
      <c r="BE1116" s="145"/>
      <c r="BF1116" s="145"/>
      <c r="BG1116" s="145"/>
      <c r="BH1116" s="145"/>
      <c r="BI1116" s="145"/>
    </row>
    <row r="1117" spans="1:104">
      <c r="A1117" s="146">
        <v>127</v>
      </c>
      <c r="B1117" s="147" t="s">
        <v>915</v>
      </c>
      <c r="C1117" s="148" t="s">
        <v>916</v>
      </c>
      <c r="D1117" s="149" t="s">
        <v>696</v>
      </c>
      <c r="E1117" s="150">
        <v>41</v>
      </c>
      <c r="F1117" s="151">
        <v>0</v>
      </c>
      <c r="G1117" s="152">
        <f>E1117*F1117</f>
        <v>0</v>
      </c>
      <c r="H1117" s="153">
        <v>0.25</v>
      </c>
      <c r="I1117" s="154">
        <f>E1117*H1117</f>
        <v>10.25</v>
      </c>
      <c r="J1117" s="153"/>
      <c r="K1117" s="154">
        <f>E1117*J1117</f>
        <v>0</v>
      </c>
      <c r="O1117" s="145"/>
      <c r="Z1117" s="145"/>
      <c r="AA1117" s="145">
        <v>12</v>
      </c>
      <c r="AB1117" s="145">
        <v>1</v>
      </c>
      <c r="AC1117" s="145">
        <v>96</v>
      </c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145"/>
      <c r="AN1117" s="145"/>
      <c r="AO1117" s="145"/>
      <c r="AP1117" s="145"/>
      <c r="AQ1117" s="145"/>
      <c r="AR1117" s="145"/>
      <c r="AS1117" s="145"/>
      <c r="AT1117" s="145"/>
      <c r="AU1117" s="145"/>
      <c r="AV1117" s="145"/>
      <c r="AW1117" s="145"/>
      <c r="AX1117" s="145"/>
      <c r="AY1117" s="145"/>
      <c r="AZ1117" s="155">
        <f>G1117</f>
        <v>0</v>
      </c>
      <c r="BA1117" s="145"/>
      <c r="BB1117" s="145"/>
      <c r="BC1117" s="145"/>
      <c r="BD1117" s="145"/>
      <c r="BE1117" s="145"/>
      <c r="BF1117" s="145"/>
      <c r="BG1117" s="145"/>
      <c r="BH1117" s="145"/>
      <c r="BI1117" s="145"/>
      <c r="CA1117" s="145">
        <v>12</v>
      </c>
      <c r="CB1117" s="145">
        <v>1</v>
      </c>
      <c r="CZ1117" s="108">
        <v>1</v>
      </c>
    </row>
    <row r="1118" spans="1:104">
      <c r="A1118" s="156"/>
      <c r="B1118" s="157"/>
      <c r="C1118" s="160" t="s">
        <v>814</v>
      </c>
      <c r="D1118" s="161"/>
      <c r="E1118" s="162">
        <v>41</v>
      </c>
      <c r="F1118" s="163"/>
      <c r="G1118" s="164"/>
      <c r="H1118" s="165"/>
      <c r="I1118" s="158"/>
      <c r="J1118" s="166"/>
      <c r="K1118" s="158"/>
      <c r="M1118" s="159" t="s">
        <v>814</v>
      </c>
      <c r="O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145"/>
      <c r="AN1118" s="145"/>
      <c r="AO1118" s="145"/>
      <c r="AP1118" s="145"/>
      <c r="AQ1118" s="145"/>
      <c r="AR1118" s="145"/>
      <c r="AS1118" s="145"/>
      <c r="AT1118" s="145"/>
      <c r="AU1118" s="145"/>
      <c r="AV1118" s="145"/>
      <c r="AW1118" s="145"/>
      <c r="AX1118" s="145"/>
      <c r="AY1118" s="145"/>
      <c r="AZ1118" s="145"/>
      <c r="BA1118" s="145"/>
      <c r="BB1118" s="145"/>
      <c r="BC1118" s="145"/>
      <c r="BD1118" s="167" t="str">
        <f>C1117</f>
        <v>Šachtová skruž 100/25 12cm, stupadla poplast</v>
      </c>
      <c r="BE1118" s="145"/>
      <c r="BF1118" s="145"/>
      <c r="BG1118" s="145"/>
      <c r="BH1118" s="145"/>
      <c r="BI1118" s="145"/>
    </row>
    <row r="1119" spans="1:104">
      <c r="A1119" s="146">
        <v>128</v>
      </c>
      <c r="B1119" s="147" t="s">
        <v>835</v>
      </c>
      <c r="C1119" s="148" t="s">
        <v>917</v>
      </c>
      <c r="D1119" s="149" t="s">
        <v>54</v>
      </c>
      <c r="E1119" s="150">
        <v>192.85</v>
      </c>
      <c r="F1119" s="151">
        <v>0</v>
      </c>
      <c r="G1119" s="152">
        <f>E1119*F1119</f>
        <v>0</v>
      </c>
      <c r="H1119" s="153">
        <v>0</v>
      </c>
      <c r="I1119" s="154">
        <f>E1119*H1119</f>
        <v>0</v>
      </c>
      <c r="J1119" s="153"/>
      <c r="K1119" s="154">
        <f>E1119*J1119</f>
        <v>0</v>
      </c>
      <c r="O1119" s="145"/>
      <c r="Z1119" s="145"/>
      <c r="AA1119" s="145">
        <v>12</v>
      </c>
      <c r="AB1119" s="145">
        <v>1</v>
      </c>
      <c r="AC1119" s="145">
        <v>97</v>
      </c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145"/>
      <c r="AN1119" s="145"/>
      <c r="AO1119" s="145"/>
      <c r="AP1119" s="145"/>
      <c r="AQ1119" s="145"/>
      <c r="AR1119" s="145"/>
      <c r="AS1119" s="145"/>
      <c r="AT1119" s="145"/>
      <c r="AU1119" s="145"/>
      <c r="AV1119" s="145"/>
      <c r="AW1119" s="145"/>
      <c r="AX1119" s="145"/>
      <c r="AY1119" s="145"/>
      <c r="AZ1119" s="155">
        <f>G1119</f>
        <v>0</v>
      </c>
      <c r="BA1119" s="145"/>
      <c r="BB1119" s="145"/>
      <c r="BC1119" s="145"/>
      <c r="BD1119" s="145"/>
      <c r="BE1119" s="145"/>
      <c r="BF1119" s="145"/>
      <c r="BG1119" s="145"/>
      <c r="BH1119" s="145"/>
      <c r="BI1119" s="145"/>
      <c r="CA1119" s="145">
        <v>12</v>
      </c>
      <c r="CB1119" s="145">
        <v>1</v>
      </c>
      <c r="CZ1119" s="108">
        <v>1</v>
      </c>
    </row>
    <row r="1120" spans="1:104">
      <c r="A1120" s="156"/>
      <c r="B1120" s="157"/>
      <c r="C1120" s="160" t="s">
        <v>918</v>
      </c>
      <c r="D1120" s="161"/>
      <c r="E1120" s="162">
        <v>192.85</v>
      </c>
      <c r="F1120" s="163"/>
      <c r="G1120" s="164"/>
      <c r="H1120" s="165"/>
      <c r="I1120" s="158"/>
      <c r="J1120" s="166"/>
      <c r="K1120" s="158"/>
      <c r="M1120" s="159" t="s">
        <v>918</v>
      </c>
      <c r="O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145"/>
      <c r="AN1120" s="145"/>
      <c r="AO1120" s="145"/>
      <c r="AP1120" s="145"/>
      <c r="AQ1120" s="145"/>
      <c r="AR1120" s="145"/>
      <c r="AS1120" s="145"/>
      <c r="AT1120" s="145"/>
      <c r="AU1120" s="145"/>
      <c r="AV1120" s="145"/>
      <c r="AW1120" s="145"/>
      <c r="AX1120" s="145"/>
      <c r="AY1120" s="145"/>
      <c r="AZ1120" s="145"/>
      <c r="BA1120" s="145"/>
      <c r="BB1120" s="145"/>
      <c r="BC1120" s="145"/>
      <c r="BD1120" s="167" t="str">
        <f>C1119</f>
        <v xml:space="preserve">těsnění pro DN 1000 </v>
      </c>
      <c r="BE1120" s="145"/>
      <c r="BF1120" s="145"/>
      <c r="BG1120" s="145"/>
      <c r="BH1120" s="145"/>
      <c r="BI1120" s="145"/>
    </row>
    <row r="1121" spans="1:104">
      <c r="A1121" s="146">
        <v>129</v>
      </c>
      <c r="B1121" s="147" t="s">
        <v>919</v>
      </c>
      <c r="C1121" s="148" t="s">
        <v>920</v>
      </c>
      <c r="D1121" s="149" t="s">
        <v>54</v>
      </c>
      <c r="E1121" s="150">
        <v>2</v>
      </c>
      <c r="F1121" s="151">
        <v>0</v>
      </c>
      <c r="G1121" s="152">
        <f>E1121*F1121</f>
        <v>0</v>
      </c>
      <c r="H1121" s="153">
        <v>8.0000000000000004E-4</v>
      </c>
      <c r="I1121" s="154">
        <f>E1121*H1121</f>
        <v>1.6000000000000001E-3</v>
      </c>
      <c r="J1121" s="153"/>
      <c r="K1121" s="154">
        <f>E1121*J1121</f>
        <v>0</v>
      </c>
      <c r="O1121" s="145"/>
      <c r="Z1121" s="145"/>
      <c r="AA1121" s="145">
        <v>12</v>
      </c>
      <c r="AB1121" s="145">
        <v>1</v>
      </c>
      <c r="AC1121" s="145">
        <v>109</v>
      </c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145"/>
      <c r="AN1121" s="145"/>
      <c r="AO1121" s="145"/>
      <c r="AP1121" s="145"/>
      <c r="AQ1121" s="145"/>
      <c r="AR1121" s="145"/>
      <c r="AS1121" s="145"/>
      <c r="AT1121" s="145"/>
      <c r="AU1121" s="145"/>
      <c r="AV1121" s="145"/>
      <c r="AW1121" s="145"/>
      <c r="AX1121" s="145"/>
      <c r="AY1121" s="145"/>
      <c r="AZ1121" s="155">
        <f>G1121</f>
        <v>0</v>
      </c>
      <c r="BA1121" s="145"/>
      <c r="BB1121" s="145"/>
      <c r="BC1121" s="145"/>
      <c r="BD1121" s="145"/>
      <c r="BE1121" s="145"/>
      <c r="BF1121" s="145"/>
      <c r="BG1121" s="145"/>
      <c r="BH1121" s="145"/>
      <c r="BI1121" s="145"/>
      <c r="CA1121" s="145">
        <v>12</v>
      </c>
      <c r="CB1121" s="145">
        <v>1</v>
      </c>
      <c r="CZ1121" s="108">
        <v>1</v>
      </c>
    </row>
    <row r="1122" spans="1:104">
      <c r="A1122" s="146">
        <v>130</v>
      </c>
      <c r="B1122" s="147" t="s">
        <v>921</v>
      </c>
      <c r="C1122" s="148" t="s">
        <v>922</v>
      </c>
      <c r="D1122" s="149" t="s">
        <v>54</v>
      </c>
      <c r="E1122" s="150">
        <v>3</v>
      </c>
      <c r="F1122" s="151">
        <v>0</v>
      </c>
      <c r="G1122" s="152">
        <f>E1122*F1122</f>
        <v>0</v>
      </c>
      <c r="H1122" s="153">
        <v>6.4999999999999997E-4</v>
      </c>
      <c r="I1122" s="154">
        <f>E1122*H1122</f>
        <v>1.9499999999999999E-3</v>
      </c>
      <c r="J1122" s="153"/>
      <c r="K1122" s="154">
        <f>E1122*J1122</f>
        <v>0</v>
      </c>
      <c r="O1122" s="145"/>
      <c r="Z1122" s="145"/>
      <c r="AA1122" s="145">
        <v>12</v>
      </c>
      <c r="AB1122" s="145">
        <v>1</v>
      </c>
      <c r="AC1122" s="145">
        <v>110</v>
      </c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145"/>
      <c r="AN1122" s="145"/>
      <c r="AO1122" s="145"/>
      <c r="AP1122" s="145"/>
      <c r="AQ1122" s="145"/>
      <c r="AR1122" s="145"/>
      <c r="AS1122" s="145"/>
      <c r="AT1122" s="145"/>
      <c r="AU1122" s="145"/>
      <c r="AV1122" s="145"/>
      <c r="AW1122" s="145"/>
      <c r="AX1122" s="145"/>
      <c r="AY1122" s="145"/>
      <c r="AZ1122" s="155">
        <f>G1122</f>
        <v>0</v>
      </c>
      <c r="BA1122" s="145"/>
      <c r="BB1122" s="145"/>
      <c r="BC1122" s="145"/>
      <c r="BD1122" s="145"/>
      <c r="BE1122" s="145"/>
      <c r="BF1122" s="145"/>
      <c r="BG1122" s="145"/>
      <c r="BH1122" s="145"/>
      <c r="BI1122" s="145"/>
      <c r="CA1122" s="145">
        <v>12</v>
      </c>
      <c r="CB1122" s="145">
        <v>1</v>
      </c>
      <c r="CZ1122" s="108">
        <v>1</v>
      </c>
    </row>
    <row r="1123" spans="1:104">
      <c r="A1123" s="168" t="s">
        <v>50</v>
      </c>
      <c r="B1123" s="169" t="s">
        <v>781</v>
      </c>
      <c r="C1123" s="170" t="s">
        <v>782</v>
      </c>
      <c r="D1123" s="171"/>
      <c r="E1123" s="172"/>
      <c r="F1123" s="172"/>
      <c r="G1123" s="173">
        <f>SUM(G1010:G1122)</f>
        <v>0</v>
      </c>
      <c r="H1123" s="174"/>
      <c r="I1123" s="173">
        <f>SUM(I1010:I1122)</f>
        <v>146.34474529799999</v>
      </c>
      <c r="J1123" s="175"/>
      <c r="K1123" s="173">
        <f>SUM(K1010:K1122)</f>
        <v>0</v>
      </c>
      <c r="O1123" s="145"/>
      <c r="X1123" s="176">
        <f>K1123</f>
        <v>0</v>
      </c>
      <c r="Y1123" s="176">
        <f>I1123</f>
        <v>146.34474529799999</v>
      </c>
      <c r="Z1123" s="155">
        <f>G1123</f>
        <v>0</v>
      </c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145"/>
      <c r="AN1123" s="145"/>
      <c r="AO1123" s="145"/>
      <c r="AP1123" s="145"/>
      <c r="AQ1123" s="145"/>
      <c r="AR1123" s="145"/>
      <c r="AS1123" s="145"/>
      <c r="AT1123" s="145"/>
      <c r="AU1123" s="145"/>
      <c r="AV1123" s="145"/>
      <c r="AW1123" s="145"/>
      <c r="AX1123" s="145"/>
      <c r="AY1123" s="145"/>
      <c r="AZ1123" s="145"/>
      <c r="BA1123" s="177"/>
      <c r="BB1123" s="177"/>
      <c r="BC1123" s="177"/>
      <c r="BD1123" s="177"/>
      <c r="BE1123" s="177"/>
      <c r="BF1123" s="177"/>
      <c r="BG1123" s="145"/>
      <c r="BH1123" s="145"/>
      <c r="BI1123" s="145"/>
    </row>
    <row r="1124" spans="1:104" ht="14.25" customHeight="1">
      <c r="A1124" s="135" t="s">
        <v>46</v>
      </c>
      <c r="B1124" s="136" t="s">
        <v>923</v>
      </c>
      <c r="C1124" s="137" t="s">
        <v>924</v>
      </c>
      <c r="D1124" s="138"/>
      <c r="E1124" s="139"/>
      <c r="F1124" s="139"/>
      <c r="G1124" s="140"/>
      <c r="H1124" s="141"/>
      <c r="I1124" s="142"/>
      <c r="J1124" s="143"/>
      <c r="K1124" s="144"/>
      <c r="O1124" s="145"/>
    </row>
    <row r="1125" spans="1:104" ht="22.5">
      <c r="A1125" s="146">
        <v>131</v>
      </c>
      <c r="B1125" s="147" t="s">
        <v>925</v>
      </c>
      <c r="C1125" s="148" t="s">
        <v>926</v>
      </c>
      <c r="D1125" s="149" t="s">
        <v>133</v>
      </c>
      <c r="E1125" s="150">
        <v>2</v>
      </c>
      <c r="F1125" s="151">
        <v>0</v>
      </c>
      <c r="G1125" s="152">
        <f>E1125*F1125</f>
        <v>0</v>
      </c>
      <c r="H1125" s="153">
        <v>0.14468</v>
      </c>
      <c r="I1125" s="154">
        <f>E1125*H1125</f>
        <v>0.28936000000000001</v>
      </c>
      <c r="J1125" s="153">
        <v>0</v>
      </c>
      <c r="K1125" s="154">
        <f>E1125*J1125</f>
        <v>0</v>
      </c>
      <c r="O1125" s="145"/>
      <c r="Z1125" s="145"/>
      <c r="AA1125" s="145">
        <v>1</v>
      </c>
      <c r="AB1125" s="145">
        <v>1</v>
      </c>
      <c r="AC1125" s="145">
        <v>1</v>
      </c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145"/>
      <c r="AN1125" s="145"/>
      <c r="AO1125" s="145"/>
      <c r="AP1125" s="145"/>
      <c r="AQ1125" s="145"/>
      <c r="AR1125" s="145"/>
      <c r="AS1125" s="145"/>
      <c r="AT1125" s="145"/>
      <c r="AU1125" s="145"/>
      <c r="AV1125" s="145"/>
      <c r="AW1125" s="145"/>
      <c r="AX1125" s="145"/>
      <c r="AY1125" s="145"/>
      <c r="AZ1125" s="155">
        <f>G1125</f>
        <v>0</v>
      </c>
      <c r="BA1125" s="145"/>
      <c r="BB1125" s="145"/>
      <c r="BC1125" s="145"/>
      <c r="BD1125" s="145"/>
      <c r="BE1125" s="145"/>
      <c r="BF1125" s="145"/>
      <c r="BG1125" s="145"/>
      <c r="BH1125" s="145"/>
      <c r="BI1125" s="145"/>
      <c r="CA1125" s="145">
        <v>1</v>
      </c>
      <c r="CB1125" s="145">
        <v>1</v>
      </c>
      <c r="CZ1125" s="108">
        <v>1</v>
      </c>
    </row>
    <row r="1126" spans="1:104" ht="22.5">
      <c r="A1126" s="146">
        <v>132</v>
      </c>
      <c r="B1126" s="147" t="s">
        <v>927</v>
      </c>
      <c r="C1126" s="148" t="s">
        <v>928</v>
      </c>
      <c r="D1126" s="149" t="s">
        <v>49</v>
      </c>
      <c r="E1126" s="150">
        <v>7.5</v>
      </c>
      <c r="F1126" s="151">
        <v>0</v>
      </c>
      <c r="G1126" s="152">
        <f>E1126*F1126</f>
        <v>0</v>
      </c>
      <c r="H1126" s="153">
        <v>1.3999999999999999E-4</v>
      </c>
      <c r="I1126" s="154">
        <f>E1126*H1126</f>
        <v>1.0499999999999999E-3</v>
      </c>
      <c r="J1126" s="153">
        <v>0</v>
      </c>
      <c r="K1126" s="154">
        <f>E1126*J1126</f>
        <v>0</v>
      </c>
      <c r="O1126" s="145"/>
      <c r="Z1126" s="145"/>
      <c r="AA1126" s="145">
        <v>1</v>
      </c>
      <c r="AB1126" s="145">
        <v>1</v>
      </c>
      <c r="AC1126" s="145">
        <v>1</v>
      </c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145"/>
      <c r="AN1126" s="145"/>
      <c r="AO1126" s="145"/>
      <c r="AP1126" s="145"/>
      <c r="AQ1126" s="145"/>
      <c r="AR1126" s="145"/>
      <c r="AS1126" s="145"/>
      <c r="AT1126" s="145"/>
      <c r="AU1126" s="145"/>
      <c r="AV1126" s="145"/>
      <c r="AW1126" s="145"/>
      <c r="AX1126" s="145"/>
      <c r="AY1126" s="145"/>
      <c r="AZ1126" s="155">
        <f>G1126</f>
        <v>0</v>
      </c>
      <c r="BA1126" s="145"/>
      <c r="BB1126" s="145"/>
      <c r="BC1126" s="145"/>
      <c r="BD1126" s="145"/>
      <c r="BE1126" s="145"/>
      <c r="BF1126" s="145"/>
      <c r="BG1126" s="145"/>
      <c r="BH1126" s="145"/>
      <c r="BI1126" s="145"/>
      <c r="CA1126" s="145">
        <v>1</v>
      </c>
      <c r="CB1126" s="145">
        <v>1</v>
      </c>
      <c r="CZ1126" s="108">
        <v>1</v>
      </c>
    </row>
    <row r="1127" spans="1:104">
      <c r="A1127" s="156"/>
      <c r="B1127" s="157"/>
      <c r="C1127" s="160" t="s">
        <v>929</v>
      </c>
      <c r="D1127" s="161"/>
      <c r="E1127" s="162">
        <v>7.5</v>
      </c>
      <c r="F1127" s="163"/>
      <c r="G1127" s="164"/>
      <c r="H1127" s="165"/>
      <c r="I1127" s="158"/>
      <c r="J1127" s="166"/>
      <c r="K1127" s="158"/>
      <c r="M1127" s="159" t="s">
        <v>929</v>
      </c>
      <c r="O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145"/>
      <c r="AN1127" s="145"/>
      <c r="AO1127" s="145"/>
      <c r="AP1127" s="145"/>
      <c r="AQ1127" s="145"/>
      <c r="AR1127" s="145"/>
      <c r="AS1127" s="145"/>
      <c r="AT1127" s="145"/>
      <c r="AU1127" s="145"/>
      <c r="AV1127" s="145"/>
      <c r="AW1127" s="145"/>
      <c r="AX1127" s="145"/>
      <c r="AY1127" s="145"/>
      <c r="AZ1127" s="145"/>
      <c r="BA1127" s="145"/>
      <c r="BB1127" s="145"/>
      <c r="BC1127" s="145"/>
      <c r="BD1127" s="167" t="str">
        <f>C1126</f>
        <v xml:space="preserve">Zřízení vodorovného značení z nátěr.hmot tl.do 3mm </v>
      </c>
      <c r="BE1127" s="145"/>
      <c r="BF1127" s="145"/>
      <c r="BG1127" s="145"/>
      <c r="BH1127" s="145"/>
      <c r="BI1127" s="145"/>
    </row>
    <row r="1128" spans="1:104" ht="22.5">
      <c r="A1128" s="146">
        <v>133</v>
      </c>
      <c r="B1128" s="147" t="s">
        <v>930</v>
      </c>
      <c r="C1128" s="148" t="s">
        <v>931</v>
      </c>
      <c r="D1128" s="149" t="s">
        <v>133</v>
      </c>
      <c r="E1128" s="150">
        <v>310</v>
      </c>
      <c r="F1128" s="151">
        <v>0</v>
      </c>
      <c r="G1128" s="152">
        <f>E1128*F1128</f>
        <v>0</v>
      </c>
      <c r="H1128" s="153">
        <v>4.4000000000000002E-4</v>
      </c>
      <c r="I1128" s="154">
        <f>E1128*H1128</f>
        <v>0.13639999999999999</v>
      </c>
      <c r="J1128" s="153">
        <v>0</v>
      </c>
      <c r="K1128" s="154">
        <f>E1128*J1128</f>
        <v>0</v>
      </c>
      <c r="O1128" s="145"/>
      <c r="Z1128" s="145"/>
      <c r="AA1128" s="145">
        <v>1</v>
      </c>
      <c r="AB1128" s="145">
        <v>1</v>
      </c>
      <c r="AC1128" s="145">
        <v>1</v>
      </c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145"/>
      <c r="AN1128" s="145"/>
      <c r="AO1128" s="145"/>
      <c r="AP1128" s="145"/>
      <c r="AQ1128" s="145"/>
      <c r="AR1128" s="145"/>
      <c r="AS1128" s="145"/>
      <c r="AT1128" s="145"/>
      <c r="AU1128" s="145"/>
      <c r="AV1128" s="145"/>
      <c r="AW1128" s="145"/>
      <c r="AX1128" s="145"/>
      <c r="AY1128" s="145"/>
      <c r="AZ1128" s="155">
        <f>G1128</f>
        <v>0</v>
      </c>
      <c r="BA1128" s="145"/>
      <c r="BB1128" s="145"/>
      <c r="BC1128" s="145"/>
      <c r="BD1128" s="145"/>
      <c r="BE1128" s="145"/>
      <c r="BF1128" s="145"/>
      <c r="BG1128" s="145"/>
      <c r="BH1128" s="145"/>
      <c r="BI1128" s="145"/>
      <c r="CA1128" s="145">
        <v>1</v>
      </c>
      <c r="CB1128" s="145">
        <v>1</v>
      </c>
      <c r="CZ1128" s="108">
        <v>1</v>
      </c>
    </row>
    <row r="1129" spans="1:104">
      <c r="A1129" s="156"/>
      <c r="B1129" s="157"/>
      <c r="C1129" s="160" t="s">
        <v>92</v>
      </c>
      <c r="D1129" s="161"/>
      <c r="E1129" s="162">
        <v>0</v>
      </c>
      <c r="F1129" s="163"/>
      <c r="G1129" s="164"/>
      <c r="H1129" s="165"/>
      <c r="I1129" s="158"/>
      <c r="J1129" s="166"/>
      <c r="K1129" s="158"/>
      <c r="M1129" s="159" t="s">
        <v>92</v>
      </c>
      <c r="O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145"/>
      <c r="AN1129" s="145"/>
      <c r="AO1129" s="145"/>
      <c r="AP1129" s="145"/>
      <c r="AQ1129" s="145"/>
      <c r="AR1129" s="145"/>
      <c r="AS1129" s="145"/>
      <c r="AT1129" s="145"/>
      <c r="AU1129" s="145"/>
      <c r="AV1129" s="145"/>
      <c r="AW1129" s="145"/>
      <c r="AX1129" s="145"/>
      <c r="AY1129" s="145"/>
      <c r="AZ1129" s="145"/>
      <c r="BA1129" s="145"/>
      <c r="BB1129" s="145"/>
      <c r="BC1129" s="145"/>
      <c r="BD1129" s="167" t="str">
        <f>C1128</f>
        <v xml:space="preserve">Vodor.značení dělicích čar 12 cm plastem,nehlučné </v>
      </c>
      <c r="BE1129" s="145"/>
      <c r="BF1129" s="145"/>
      <c r="BG1129" s="145"/>
      <c r="BH1129" s="145"/>
      <c r="BI1129" s="145"/>
    </row>
    <row r="1130" spans="1:104">
      <c r="A1130" s="156"/>
      <c r="B1130" s="157"/>
      <c r="C1130" s="160" t="s">
        <v>932</v>
      </c>
      <c r="D1130" s="161"/>
      <c r="E1130" s="162">
        <v>71</v>
      </c>
      <c r="F1130" s="163"/>
      <c r="G1130" s="164"/>
      <c r="H1130" s="165"/>
      <c r="I1130" s="158"/>
      <c r="J1130" s="166"/>
      <c r="K1130" s="158"/>
      <c r="M1130" s="159" t="s">
        <v>932</v>
      </c>
      <c r="O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145"/>
      <c r="AN1130" s="145"/>
      <c r="AO1130" s="145"/>
      <c r="AP1130" s="145"/>
      <c r="AQ1130" s="145"/>
      <c r="AR1130" s="145"/>
      <c r="AS1130" s="145"/>
      <c r="AT1130" s="145"/>
      <c r="AU1130" s="145"/>
      <c r="AV1130" s="145"/>
      <c r="AW1130" s="145"/>
      <c r="AX1130" s="145"/>
      <c r="AY1130" s="145"/>
      <c r="AZ1130" s="145"/>
      <c r="BA1130" s="145"/>
      <c r="BB1130" s="145"/>
      <c r="BC1130" s="145"/>
      <c r="BD1130" s="167" t="str">
        <f>C1129</f>
        <v>silnice II/322:</v>
      </c>
      <c r="BE1130" s="145"/>
      <c r="BF1130" s="145"/>
      <c r="BG1130" s="145"/>
      <c r="BH1130" s="145"/>
      <c r="BI1130" s="145"/>
    </row>
    <row r="1131" spans="1:104">
      <c r="A1131" s="156"/>
      <c r="B1131" s="157"/>
      <c r="C1131" s="160" t="s">
        <v>933</v>
      </c>
      <c r="D1131" s="161"/>
      <c r="E1131" s="162">
        <v>69.22</v>
      </c>
      <c r="F1131" s="163"/>
      <c r="G1131" s="164"/>
      <c r="H1131" s="165"/>
      <c r="I1131" s="158"/>
      <c r="J1131" s="166"/>
      <c r="K1131" s="158"/>
      <c r="M1131" s="159" t="s">
        <v>933</v>
      </c>
      <c r="O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145"/>
      <c r="AN1131" s="145"/>
      <c r="AO1131" s="145"/>
      <c r="AP1131" s="145"/>
      <c r="AQ1131" s="145"/>
      <c r="AR1131" s="145"/>
      <c r="AS1131" s="145"/>
      <c r="AT1131" s="145"/>
      <c r="AU1131" s="145"/>
      <c r="AV1131" s="145"/>
      <c r="AW1131" s="145"/>
      <c r="AX1131" s="145"/>
      <c r="AY1131" s="145"/>
      <c r="AZ1131" s="145"/>
      <c r="BA1131" s="145"/>
      <c r="BB1131" s="145"/>
      <c r="BC1131" s="145"/>
      <c r="BD1131" s="167" t="str">
        <f>C1130</f>
        <v>G2 - D.1.01.14:(70+1)</v>
      </c>
      <c r="BE1131" s="145"/>
      <c r="BF1131" s="145"/>
      <c r="BG1131" s="145"/>
      <c r="BH1131" s="145"/>
      <c r="BI1131" s="145"/>
    </row>
    <row r="1132" spans="1:104">
      <c r="A1132" s="156"/>
      <c r="B1132" s="157"/>
      <c r="C1132" s="160" t="s">
        <v>934</v>
      </c>
      <c r="D1132" s="161"/>
      <c r="E1132" s="162">
        <v>169.78</v>
      </c>
      <c r="F1132" s="163"/>
      <c r="G1132" s="164"/>
      <c r="H1132" s="165"/>
      <c r="I1132" s="158"/>
      <c r="J1132" s="166"/>
      <c r="K1132" s="158"/>
      <c r="M1132" s="159" t="s">
        <v>934</v>
      </c>
      <c r="O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145"/>
      <c r="AN1132" s="145"/>
      <c r="AO1132" s="145"/>
      <c r="AP1132" s="145"/>
      <c r="AQ1132" s="145"/>
      <c r="AR1132" s="145"/>
      <c r="AS1132" s="145"/>
      <c r="AT1132" s="145"/>
      <c r="AU1132" s="145"/>
      <c r="AV1132" s="145"/>
      <c r="AW1132" s="145"/>
      <c r="AX1132" s="145"/>
      <c r="AY1132" s="145"/>
      <c r="AZ1132" s="145"/>
      <c r="BA1132" s="145"/>
      <c r="BB1132" s="145"/>
      <c r="BC1132" s="145"/>
      <c r="BD1132" s="167" t="str">
        <f>C1131</f>
        <v>G3 - D.1.01.14:69,22</v>
      </c>
      <c r="BE1132" s="145"/>
      <c r="BF1132" s="145"/>
      <c r="BG1132" s="145"/>
      <c r="BH1132" s="145"/>
      <c r="BI1132" s="145"/>
    </row>
    <row r="1133" spans="1:104" ht="22.5">
      <c r="A1133" s="146">
        <v>134</v>
      </c>
      <c r="B1133" s="147" t="s">
        <v>935</v>
      </c>
      <c r="C1133" s="148" t="s">
        <v>936</v>
      </c>
      <c r="D1133" s="149" t="s">
        <v>133</v>
      </c>
      <c r="E1133" s="150">
        <v>29</v>
      </c>
      <c r="F1133" s="151">
        <v>0</v>
      </c>
      <c r="G1133" s="152">
        <f>E1133*F1133</f>
        <v>0</v>
      </c>
      <c r="H1133" s="153">
        <v>0.17033000000000001</v>
      </c>
      <c r="I1133" s="154">
        <f>E1133*H1133</f>
        <v>4.9395700000000007</v>
      </c>
      <c r="J1133" s="153">
        <v>0</v>
      </c>
      <c r="K1133" s="154">
        <f>E1133*J1133</f>
        <v>0</v>
      </c>
      <c r="O1133" s="145"/>
      <c r="Z1133" s="145"/>
      <c r="AA1133" s="145">
        <v>1</v>
      </c>
      <c r="AB1133" s="145">
        <v>1</v>
      </c>
      <c r="AC1133" s="145">
        <v>1</v>
      </c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145"/>
      <c r="AN1133" s="145"/>
      <c r="AO1133" s="145"/>
      <c r="AP1133" s="145"/>
      <c r="AQ1133" s="145"/>
      <c r="AR1133" s="145"/>
      <c r="AS1133" s="145"/>
      <c r="AT1133" s="145"/>
      <c r="AU1133" s="145"/>
      <c r="AV1133" s="145"/>
      <c r="AW1133" s="145"/>
      <c r="AX1133" s="145"/>
      <c r="AY1133" s="145"/>
      <c r="AZ1133" s="155">
        <f>G1133</f>
        <v>0</v>
      </c>
      <c r="BA1133" s="145"/>
      <c r="BB1133" s="145"/>
      <c r="BC1133" s="145"/>
      <c r="BD1133" s="145"/>
      <c r="BE1133" s="145"/>
      <c r="BF1133" s="145"/>
      <c r="BG1133" s="145"/>
      <c r="BH1133" s="145"/>
      <c r="BI1133" s="145"/>
      <c r="CA1133" s="145">
        <v>1</v>
      </c>
      <c r="CB1133" s="145">
        <v>1</v>
      </c>
      <c r="CZ1133" s="108">
        <v>1</v>
      </c>
    </row>
    <row r="1134" spans="1:104" ht="25.5">
      <c r="A1134" s="156"/>
      <c r="B1134" s="157"/>
      <c r="C1134" s="160" t="s">
        <v>134</v>
      </c>
      <c r="D1134" s="161"/>
      <c r="E1134" s="162">
        <v>4</v>
      </c>
      <c r="F1134" s="163"/>
      <c r="G1134" s="164"/>
      <c r="H1134" s="165"/>
      <c r="I1134" s="158"/>
      <c r="J1134" s="166"/>
      <c r="K1134" s="158"/>
      <c r="M1134" s="159" t="s">
        <v>134</v>
      </c>
      <c r="O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145"/>
      <c r="AN1134" s="145"/>
      <c r="AO1134" s="145"/>
      <c r="AP1134" s="145"/>
      <c r="AQ1134" s="145"/>
      <c r="AR1134" s="145"/>
      <c r="AS1134" s="145"/>
      <c r="AT1134" s="145"/>
      <c r="AU1134" s="145"/>
      <c r="AV1134" s="145"/>
      <c r="AW1134" s="145"/>
      <c r="AX1134" s="145"/>
      <c r="AY1134" s="145"/>
      <c r="AZ1134" s="145"/>
      <c r="BA1134" s="145"/>
      <c r="BB1134" s="145"/>
      <c r="BC1134" s="145"/>
      <c r="BD1134" s="167" t="str">
        <f>C1133</f>
        <v>Osazení stojat. obrub.bet. s opěrou,lože z C 12/15 včetně obrubníku ABO 25 - 6  100/6/25</v>
      </c>
      <c r="BE1134" s="145"/>
      <c r="BF1134" s="145"/>
      <c r="BG1134" s="145"/>
      <c r="BH1134" s="145"/>
      <c r="BI1134" s="145"/>
    </row>
    <row r="1135" spans="1:104">
      <c r="A1135" s="156"/>
      <c r="B1135" s="157"/>
      <c r="C1135" s="160" t="s">
        <v>135</v>
      </c>
      <c r="D1135" s="161"/>
      <c r="E1135" s="162">
        <v>2</v>
      </c>
      <c r="F1135" s="163"/>
      <c r="G1135" s="164"/>
      <c r="H1135" s="165"/>
      <c r="I1135" s="158"/>
      <c r="J1135" s="166"/>
      <c r="K1135" s="158"/>
      <c r="M1135" s="159" t="s">
        <v>135</v>
      </c>
      <c r="O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145"/>
      <c r="AN1135" s="145"/>
      <c r="AO1135" s="145"/>
      <c r="AP1135" s="145"/>
      <c r="AQ1135" s="145"/>
      <c r="AR1135" s="145"/>
      <c r="AS1135" s="145"/>
      <c r="AT1135" s="145"/>
      <c r="AU1135" s="145"/>
      <c r="AV1135" s="145"/>
      <c r="AW1135" s="145"/>
      <c r="AX1135" s="145"/>
      <c r="AY1135" s="145"/>
      <c r="AZ1135" s="145"/>
      <c r="BA1135" s="145"/>
      <c r="BB1135" s="145"/>
      <c r="BC1135" s="145"/>
      <c r="BD1135" s="167" t="str">
        <f>C1134</f>
        <v>G3:2*2</v>
      </c>
      <c r="BE1135" s="145"/>
      <c r="BF1135" s="145"/>
      <c r="BG1135" s="145"/>
      <c r="BH1135" s="145"/>
      <c r="BI1135" s="145"/>
    </row>
    <row r="1136" spans="1:104">
      <c r="A1136" s="156"/>
      <c r="B1136" s="157"/>
      <c r="C1136" s="160" t="s">
        <v>136</v>
      </c>
      <c r="D1136" s="161"/>
      <c r="E1136" s="162">
        <v>2</v>
      </c>
      <c r="F1136" s="163"/>
      <c r="G1136" s="164"/>
      <c r="H1136" s="165"/>
      <c r="I1136" s="158"/>
      <c r="J1136" s="166"/>
      <c r="K1136" s="158"/>
      <c r="M1136" s="159" t="s">
        <v>136</v>
      </c>
      <c r="O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145"/>
      <c r="AN1136" s="145"/>
      <c r="AO1136" s="145"/>
      <c r="AP1136" s="145"/>
      <c r="AQ1136" s="145"/>
      <c r="AR1136" s="145"/>
      <c r="AS1136" s="145"/>
      <c r="AT1136" s="145"/>
      <c r="AU1136" s="145"/>
      <c r="AV1136" s="145"/>
      <c r="AW1136" s="145"/>
      <c r="AX1136" s="145"/>
      <c r="AY1136" s="145"/>
      <c r="AZ1136" s="145"/>
      <c r="BA1136" s="145"/>
      <c r="BB1136" s="145"/>
      <c r="BC1136" s="145"/>
      <c r="BD1136" s="167" t="str">
        <f>C1135</f>
        <v>G6:2</v>
      </c>
      <c r="BE1136" s="145"/>
      <c r="BF1136" s="145"/>
      <c r="BG1136" s="145"/>
      <c r="BH1136" s="145"/>
      <c r="BI1136" s="145"/>
    </row>
    <row r="1137" spans="1:104">
      <c r="A1137" s="156"/>
      <c r="B1137" s="157"/>
      <c r="C1137" s="160" t="s">
        <v>137</v>
      </c>
      <c r="D1137" s="161"/>
      <c r="E1137" s="162">
        <v>21</v>
      </c>
      <c r="F1137" s="163"/>
      <c r="G1137" s="164"/>
      <c r="H1137" s="165"/>
      <c r="I1137" s="158"/>
      <c r="J1137" s="166"/>
      <c r="K1137" s="158"/>
      <c r="M1137" s="159" t="s">
        <v>137</v>
      </c>
      <c r="O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145"/>
      <c r="AN1137" s="145"/>
      <c r="AO1137" s="145"/>
      <c r="AP1137" s="145"/>
      <c r="AQ1137" s="145"/>
      <c r="AR1137" s="145"/>
      <c r="AS1137" s="145"/>
      <c r="AT1137" s="145"/>
      <c r="AU1137" s="145"/>
      <c r="AV1137" s="145"/>
      <c r="AW1137" s="145"/>
      <c r="AX1137" s="145"/>
      <c r="AY1137" s="145"/>
      <c r="AZ1137" s="145"/>
      <c r="BA1137" s="145"/>
      <c r="BB1137" s="145"/>
      <c r="BC1137" s="145"/>
      <c r="BD1137" s="167" t="str">
        <f>C1136</f>
        <v>G7:2</v>
      </c>
      <c r="BE1137" s="145"/>
      <c r="BF1137" s="145"/>
      <c r="BG1137" s="145"/>
      <c r="BH1137" s="145"/>
      <c r="BI1137" s="145"/>
    </row>
    <row r="1138" spans="1:104" ht="22.5">
      <c r="A1138" s="146">
        <v>135</v>
      </c>
      <c r="B1138" s="147" t="s">
        <v>937</v>
      </c>
      <c r="C1138" s="148" t="s">
        <v>938</v>
      </c>
      <c r="D1138" s="149" t="s">
        <v>133</v>
      </c>
      <c r="E1138" s="150">
        <v>45</v>
      </c>
      <c r="F1138" s="151">
        <v>0</v>
      </c>
      <c r="G1138" s="152">
        <f>E1138*F1138</f>
        <v>0</v>
      </c>
      <c r="H1138" s="153">
        <v>0.22133</v>
      </c>
      <c r="I1138" s="154">
        <f>E1138*H1138</f>
        <v>9.9598499999999994</v>
      </c>
      <c r="J1138" s="153">
        <v>0</v>
      </c>
      <c r="K1138" s="154">
        <f>E1138*J1138</f>
        <v>0</v>
      </c>
      <c r="O1138" s="145"/>
      <c r="Z1138" s="145"/>
      <c r="AA1138" s="145">
        <v>1</v>
      </c>
      <c r="AB1138" s="145">
        <v>1</v>
      </c>
      <c r="AC1138" s="145">
        <v>1</v>
      </c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145"/>
      <c r="AN1138" s="145"/>
      <c r="AO1138" s="145"/>
      <c r="AP1138" s="145"/>
      <c r="AQ1138" s="145"/>
      <c r="AR1138" s="145"/>
      <c r="AS1138" s="145"/>
      <c r="AT1138" s="145"/>
      <c r="AU1138" s="145"/>
      <c r="AV1138" s="145"/>
      <c r="AW1138" s="145"/>
      <c r="AX1138" s="145"/>
      <c r="AY1138" s="145"/>
      <c r="AZ1138" s="155">
        <f>G1138</f>
        <v>0</v>
      </c>
      <c r="BA1138" s="145"/>
      <c r="BB1138" s="145"/>
      <c r="BC1138" s="145"/>
      <c r="BD1138" s="145"/>
      <c r="BE1138" s="145"/>
      <c r="BF1138" s="145"/>
      <c r="BG1138" s="145"/>
      <c r="BH1138" s="145"/>
      <c r="BI1138" s="145"/>
      <c r="CA1138" s="145">
        <v>1</v>
      </c>
      <c r="CB1138" s="145">
        <v>1</v>
      </c>
      <c r="CZ1138" s="108">
        <v>1</v>
      </c>
    </row>
    <row r="1139" spans="1:104" ht="25.5">
      <c r="A1139" s="156"/>
      <c r="B1139" s="157"/>
      <c r="C1139" s="160" t="s">
        <v>140</v>
      </c>
      <c r="D1139" s="161"/>
      <c r="E1139" s="162">
        <v>2</v>
      </c>
      <c r="F1139" s="163"/>
      <c r="G1139" s="164"/>
      <c r="H1139" s="165"/>
      <c r="I1139" s="158"/>
      <c r="J1139" s="166"/>
      <c r="K1139" s="158"/>
      <c r="M1139" s="159" t="s">
        <v>140</v>
      </c>
      <c r="O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145"/>
      <c r="AN1139" s="145"/>
      <c r="AO1139" s="145"/>
      <c r="AP1139" s="145"/>
      <c r="AQ1139" s="145"/>
      <c r="AR1139" s="145"/>
      <c r="AS1139" s="145"/>
      <c r="AT1139" s="145"/>
      <c r="AU1139" s="145"/>
      <c r="AV1139" s="145"/>
      <c r="AW1139" s="145"/>
      <c r="AX1139" s="145"/>
      <c r="AY1139" s="145"/>
      <c r="AZ1139" s="145"/>
      <c r="BA1139" s="145"/>
      <c r="BB1139" s="145"/>
      <c r="BC1139" s="145"/>
      <c r="BD1139" s="167" t="str">
        <f>C1138</f>
        <v>Osazení stojat. obrub.bet. s opěrou,lože z C 12/15 včetně obrubníku ABO 100/10/25</v>
      </c>
      <c r="BE1139" s="145"/>
      <c r="BF1139" s="145"/>
      <c r="BG1139" s="145"/>
      <c r="BH1139" s="145"/>
      <c r="BI1139" s="145"/>
    </row>
    <row r="1140" spans="1:104">
      <c r="A1140" s="156"/>
      <c r="B1140" s="157"/>
      <c r="C1140" s="160" t="s">
        <v>141</v>
      </c>
      <c r="D1140" s="161"/>
      <c r="E1140" s="162">
        <v>8</v>
      </c>
      <c r="F1140" s="163"/>
      <c r="G1140" s="164"/>
      <c r="H1140" s="165"/>
      <c r="I1140" s="158"/>
      <c r="J1140" s="166"/>
      <c r="K1140" s="158"/>
      <c r="M1140" s="159" t="s">
        <v>141</v>
      </c>
      <c r="O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145"/>
      <c r="AN1140" s="145"/>
      <c r="AO1140" s="145"/>
      <c r="AP1140" s="145"/>
      <c r="AQ1140" s="145"/>
      <c r="AR1140" s="145"/>
      <c r="AS1140" s="145"/>
      <c r="AT1140" s="145"/>
      <c r="AU1140" s="145"/>
      <c r="AV1140" s="145"/>
      <c r="AW1140" s="145"/>
      <c r="AX1140" s="145"/>
      <c r="AY1140" s="145"/>
      <c r="AZ1140" s="145"/>
      <c r="BA1140" s="145"/>
      <c r="BB1140" s="145"/>
      <c r="BC1140" s="145"/>
      <c r="BD1140" s="167" t="str">
        <f>C1139</f>
        <v>G1:2</v>
      </c>
      <c r="BE1140" s="145"/>
      <c r="BF1140" s="145"/>
      <c r="BG1140" s="145"/>
      <c r="BH1140" s="145"/>
      <c r="BI1140" s="145"/>
    </row>
    <row r="1141" spans="1:104">
      <c r="A1141" s="156"/>
      <c r="B1141" s="157"/>
      <c r="C1141" s="160" t="s">
        <v>142</v>
      </c>
      <c r="D1141" s="161"/>
      <c r="E1141" s="162">
        <v>4</v>
      </c>
      <c r="F1141" s="163"/>
      <c r="G1141" s="164"/>
      <c r="H1141" s="165"/>
      <c r="I1141" s="158"/>
      <c r="J1141" s="166"/>
      <c r="K1141" s="158"/>
      <c r="M1141" s="159" t="s">
        <v>142</v>
      </c>
      <c r="O1141" s="145"/>
      <c r="Z1141" s="145"/>
      <c r="AA1141" s="145"/>
      <c r="AB1141" s="145"/>
      <c r="AC1141" s="145"/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145"/>
      <c r="AN1141" s="145"/>
      <c r="AO1141" s="145"/>
      <c r="AP1141" s="145"/>
      <c r="AQ1141" s="145"/>
      <c r="AR1141" s="145"/>
      <c r="AS1141" s="145"/>
      <c r="AT1141" s="145"/>
      <c r="AU1141" s="145"/>
      <c r="AV1141" s="145"/>
      <c r="AW1141" s="145"/>
      <c r="AX1141" s="145"/>
      <c r="AY1141" s="145"/>
      <c r="AZ1141" s="145"/>
      <c r="BA1141" s="145"/>
      <c r="BB1141" s="145"/>
      <c r="BC1141" s="145"/>
      <c r="BD1141" s="167" t="str">
        <f>C1140</f>
        <v>G3:2*2*2</v>
      </c>
      <c r="BE1141" s="145"/>
      <c r="BF1141" s="145"/>
      <c r="BG1141" s="145"/>
      <c r="BH1141" s="145"/>
      <c r="BI1141" s="145"/>
    </row>
    <row r="1142" spans="1:104">
      <c r="A1142" s="156"/>
      <c r="B1142" s="157"/>
      <c r="C1142" s="160" t="s">
        <v>143</v>
      </c>
      <c r="D1142" s="161"/>
      <c r="E1142" s="162">
        <v>6</v>
      </c>
      <c r="F1142" s="163"/>
      <c r="G1142" s="164"/>
      <c r="H1142" s="165"/>
      <c r="I1142" s="158"/>
      <c r="J1142" s="166"/>
      <c r="K1142" s="158"/>
      <c r="M1142" s="159" t="s">
        <v>143</v>
      </c>
      <c r="O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145"/>
      <c r="AN1142" s="145"/>
      <c r="AO1142" s="145"/>
      <c r="AP1142" s="145"/>
      <c r="AQ1142" s="145"/>
      <c r="AR1142" s="145"/>
      <c r="AS1142" s="145"/>
      <c r="AT1142" s="145"/>
      <c r="AU1142" s="145"/>
      <c r="AV1142" s="145"/>
      <c r="AW1142" s="145"/>
      <c r="AX1142" s="145"/>
      <c r="AY1142" s="145"/>
      <c r="AZ1142" s="145"/>
      <c r="BA1142" s="145"/>
      <c r="BB1142" s="145"/>
      <c r="BC1142" s="145"/>
      <c r="BD1142" s="167" t="str">
        <f>C1141</f>
        <v>G5:2*2</v>
      </c>
      <c r="BE1142" s="145"/>
      <c r="BF1142" s="145"/>
      <c r="BG1142" s="145"/>
      <c r="BH1142" s="145"/>
      <c r="BI1142" s="145"/>
    </row>
    <row r="1143" spans="1:104">
      <c r="A1143" s="156"/>
      <c r="B1143" s="157"/>
      <c r="C1143" s="160" t="s">
        <v>136</v>
      </c>
      <c r="D1143" s="161"/>
      <c r="E1143" s="162">
        <v>2</v>
      </c>
      <c r="F1143" s="163"/>
      <c r="G1143" s="164"/>
      <c r="H1143" s="165"/>
      <c r="I1143" s="158"/>
      <c r="J1143" s="166"/>
      <c r="K1143" s="158"/>
      <c r="M1143" s="159" t="s">
        <v>136</v>
      </c>
      <c r="O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145"/>
      <c r="AN1143" s="145"/>
      <c r="AO1143" s="145"/>
      <c r="AP1143" s="145"/>
      <c r="AQ1143" s="145"/>
      <c r="AR1143" s="145"/>
      <c r="AS1143" s="145"/>
      <c r="AT1143" s="145"/>
      <c r="AU1143" s="145"/>
      <c r="AV1143" s="145"/>
      <c r="AW1143" s="145"/>
      <c r="AX1143" s="145"/>
      <c r="AY1143" s="145"/>
      <c r="AZ1143" s="145"/>
      <c r="BA1143" s="145"/>
      <c r="BB1143" s="145"/>
      <c r="BC1143" s="145"/>
      <c r="BD1143" s="167" t="str">
        <f>C1142</f>
        <v>G6:3*2</v>
      </c>
      <c r="BE1143" s="145"/>
      <c r="BF1143" s="145"/>
      <c r="BG1143" s="145"/>
      <c r="BH1143" s="145"/>
      <c r="BI1143" s="145"/>
    </row>
    <row r="1144" spans="1:104">
      <c r="A1144" s="156"/>
      <c r="B1144" s="157"/>
      <c r="C1144" s="160" t="s">
        <v>144</v>
      </c>
      <c r="D1144" s="161"/>
      <c r="E1144" s="162">
        <v>23</v>
      </c>
      <c r="F1144" s="163"/>
      <c r="G1144" s="164"/>
      <c r="H1144" s="165"/>
      <c r="I1144" s="158"/>
      <c r="J1144" s="166"/>
      <c r="K1144" s="158"/>
      <c r="M1144" s="159" t="s">
        <v>144</v>
      </c>
      <c r="O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145"/>
      <c r="AN1144" s="145"/>
      <c r="AO1144" s="145"/>
      <c r="AP1144" s="145"/>
      <c r="AQ1144" s="145"/>
      <c r="AR1144" s="145"/>
      <c r="AS1144" s="145"/>
      <c r="AT1144" s="145"/>
      <c r="AU1144" s="145"/>
      <c r="AV1144" s="145"/>
      <c r="AW1144" s="145"/>
      <c r="AX1144" s="145"/>
      <c r="AY1144" s="145"/>
      <c r="AZ1144" s="145"/>
      <c r="BA1144" s="145"/>
      <c r="BB1144" s="145"/>
      <c r="BC1144" s="145"/>
      <c r="BD1144" s="167" t="str">
        <f>C1143</f>
        <v>G7:2</v>
      </c>
      <c r="BE1144" s="145"/>
      <c r="BF1144" s="145"/>
      <c r="BG1144" s="145"/>
      <c r="BH1144" s="145"/>
      <c r="BI1144" s="145"/>
    </row>
    <row r="1145" spans="1:104" ht="22.5">
      <c r="A1145" s="146">
        <v>136</v>
      </c>
      <c r="B1145" s="147" t="s">
        <v>939</v>
      </c>
      <c r="C1145" s="148" t="s">
        <v>940</v>
      </c>
      <c r="D1145" s="149" t="s">
        <v>184</v>
      </c>
      <c r="E1145" s="150">
        <v>2.2200000000000002</v>
      </c>
      <c r="F1145" s="151">
        <v>0</v>
      </c>
      <c r="G1145" s="152">
        <f>E1145*F1145</f>
        <v>0</v>
      </c>
      <c r="H1145" s="153">
        <v>2.5249999999999999</v>
      </c>
      <c r="I1145" s="154">
        <f>E1145*H1145</f>
        <v>5.6055000000000001</v>
      </c>
      <c r="J1145" s="153">
        <v>0</v>
      </c>
      <c r="K1145" s="154">
        <f>E1145*J1145</f>
        <v>0</v>
      </c>
      <c r="O1145" s="145"/>
      <c r="Z1145" s="145"/>
      <c r="AA1145" s="145">
        <v>1</v>
      </c>
      <c r="AB1145" s="145">
        <v>1</v>
      </c>
      <c r="AC1145" s="145">
        <v>1</v>
      </c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145"/>
      <c r="AN1145" s="145"/>
      <c r="AO1145" s="145"/>
      <c r="AP1145" s="145"/>
      <c r="AQ1145" s="145"/>
      <c r="AR1145" s="145"/>
      <c r="AS1145" s="145"/>
      <c r="AT1145" s="145"/>
      <c r="AU1145" s="145"/>
      <c r="AV1145" s="145"/>
      <c r="AW1145" s="145"/>
      <c r="AX1145" s="145"/>
      <c r="AY1145" s="145"/>
      <c r="AZ1145" s="155">
        <f>G1145</f>
        <v>0</v>
      </c>
      <c r="BA1145" s="145"/>
      <c r="BB1145" s="145"/>
      <c r="BC1145" s="145"/>
      <c r="BD1145" s="145"/>
      <c r="BE1145" s="145"/>
      <c r="BF1145" s="145"/>
      <c r="BG1145" s="145"/>
      <c r="BH1145" s="145"/>
      <c r="BI1145" s="145"/>
      <c r="CA1145" s="145">
        <v>1</v>
      </c>
      <c r="CB1145" s="145">
        <v>1</v>
      </c>
      <c r="CZ1145" s="108">
        <v>1</v>
      </c>
    </row>
    <row r="1146" spans="1:104">
      <c r="A1146" s="156"/>
      <c r="B1146" s="157"/>
      <c r="C1146" s="160" t="s">
        <v>941</v>
      </c>
      <c r="D1146" s="161"/>
      <c r="E1146" s="162">
        <v>2.2200000000000002</v>
      </c>
      <c r="F1146" s="163"/>
      <c r="G1146" s="164"/>
      <c r="H1146" s="165"/>
      <c r="I1146" s="158"/>
      <c r="J1146" s="166"/>
      <c r="K1146" s="158"/>
      <c r="M1146" s="159" t="s">
        <v>941</v>
      </c>
      <c r="O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145"/>
      <c r="AN1146" s="145"/>
      <c r="AO1146" s="145"/>
      <c r="AP1146" s="145"/>
      <c r="AQ1146" s="145"/>
      <c r="AR1146" s="145"/>
      <c r="AS1146" s="145"/>
      <c r="AT1146" s="145"/>
      <c r="AU1146" s="145"/>
      <c r="AV1146" s="145"/>
      <c r="AW1146" s="145"/>
      <c r="AX1146" s="145"/>
      <c r="AY1146" s="145"/>
      <c r="AZ1146" s="145"/>
      <c r="BA1146" s="145"/>
      <c r="BB1146" s="145"/>
      <c r="BC1146" s="145"/>
      <c r="BD1146" s="167" t="str">
        <f>C1145</f>
        <v xml:space="preserve">Lože pod obrubníky nebo obruby dlažeb z C 12/15 </v>
      </c>
      <c r="BE1146" s="145"/>
      <c r="BF1146" s="145"/>
      <c r="BG1146" s="145"/>
      <c r="BH1146" s="145"/>
      <c r="BI1146" s="145"/>
    </row>
    <row r="1147" spans="1:104">
      <c r="A1147" s="146">
        <v>137</v>
      </c>
      <c r="B1147" s="147" t="s">
        <v>942</v>
      </c>
      <c r="C1147" s="148" t="s">
        <v>943</v>
      </c>
      <c r="D1147" s="149" t="s">
        <v>133</v>
      </c>
      <c r="E1147" s="150">
        <v>1581.4</v>
      </c>
      <c r="F1147" s="151">
        <v>0</v>
      </c>
      <c r="G1147" s="152">
        <f>E1147*F1147</f>
        <v>0</v>
      </c>
      <c r="H1147" s="153">
        <v>0</v>
      </c>
      <c r="I1147" s="154">
        <f>E1147*H1147</f>
        <v>0</v>
      </c>
      <c r="J1147" s="153">
        <v>0</v>
      </c>
      <c r="K1147" s="154">
        <f>E1147*J1147</f>
        <v>0</v>
      </c>
      <c r="O1147" s="145"/>
      <c r="Z1147" s="145"/>
      <c r="AA1147" s="145">
        <v>1</v>
      </c>
      <c r="AB1147" s="145">
        <v>1</v>
      </c>
      <c r="AC1147" s="145">
        <v>1</v>
      </c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145"/>
      <c r="AN1147" s="145"/>
      <c r="AO1147" s="145"/>
      <c r="AP1147" s="145"/>
      <c r="AQ1147" s="145"/>
      <c r="AR1147" s="145"/>
      <c r="AS1147" s="145"/>
      <c r="AT1147" s="145"/>
      <c r="AU1147" s="145"/>
      <c r="AV1147" s="145"/>
      <c r="AW1147" s="145"/>
      <c r="AX1147" s="145"/>
      <c r="AY1147" s="145"/>
      <c r="AZ1147" s="155">
        <f>G1147</f>
        <v>0</v>
      </c>
      <c r="BA1147" s="145"/>
      <c r="BB1147" s="145"/>
      <c r="BC1147" s="145"/>
      <c r="BD1147" s="145"/>
      <c r="BE1147" s="145"/>
      <c r="BF1147" s="145"/>
      <c r="BG1147" s="145"/>
      <c r="BH1147" s="145"/>
      <c r="BI1147" s="145"/>
      <c r="CA1147" s="145">
        <v>1</v>
      </c>
      <c r="CB1147" s="145">
        <v>1</v>
      </c>
      <c r="CZ1147" s="108">
        <v>1</v>
      </c>
    </row>
    <row r="1148" spans="1:104">
      <c r="A1148" s="156"/>
      <c r="B1148" s="157"/>
      <c r="C1148" s="160" t="s">
        <v>98</v>
      </c>
      <c r="D1148" s="161"/>
      <c r="E1148" s="162">
        <v>0</v>
      </c>
      <c r="F1148" s="163"/>
      <c r="G1148" s="164"/>
      <c r="H1148" s="165"/>
      <c r="I1148" s="158"/>
      <c r="J1148" s="166"/>
      <c r="K1148" s="158"/>
      <c r="M1148" s="159" t="s">
        <v>98</v>
      </c>
      <c r="O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145"/>
      <c r="AN1148" s="145"/>
      <c r="AO1148" s="145"/>
      <c r="AP1148" s="145"/>
      <c r="AQ1148" s="145"/>
      <c r="AR1148" s="145"/>
      <c r="AS1148" s="145"/>
      <c r="AT1148" s="145"/>
      <c r="AU1148" s="145"/>
      <c r="AV1148" s="145"/>
      <c r="AW1148" s="145"/>
      <c r="AX1148" s="145"/>
      <c r="AY1148" s="145"/>
      <c r="AZ1148" s="145"/>
      <c r="BA1148" s="145"/>
      <c r="BB1148" s="145"/>
      <c r="BC1148" s="145"/>
      <c r="BD1148" s="167" t="str">
        <f>C1147</f>
        <v xml:space="preserve">Řezání stávajícího živičného krytu tl. 5 - 10 cm </v>
      </c>
      <c r="BE1148" s="145"/>
      <c r="BF1148" s="145"/>
      <c r="BG1148" s="145"/>
      <c r="BH1148" s="145"/>
      <c r="BI1148" s="145"/>
    </row>
    <row r="1149" spans="1:104">
      <c r="A1149" s="156"/>
      <c r="B1149" s="157"/>
      <c r="C1149" s="160" t="s">
        <v>746</v>
      </c>
      <c r="D1149" s="161"/>
      <c r="E1149" s="162">
        <v>330</v>
      </c>
      <c r="F1149" s="163"/>
      <c r="G1149" s="164"/>
      <c r="H1149" s="165"/>
      <c r="I1149" s="158"/>
      <c r="J1149" s="166"/>
      <c r="K1149" s="158"/>
      <c r="M1149" s="159" t="s">
        <v>746</v>
      </c>
      <c r="O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145"/>
      <c r="AN1149" s="145"/>
      <c r="AO1149" s="145"/>
      <c r="AP1149" s="145"/>
      <c r="AQ1149" s="145"/>
      <c r="AR1149" s="145"/>
      <c r="AS1149" s="145"/>
      <c r="AT1149" s="145"/>
      <c r="AU1149" s="145"/>
      <c r="AV1149" s="145"/>
      <c r="AW1149" s="145"/>
      <c r="AX1149" s="145"/>
      <c r="AY1149" s="145"/>
      <c r="AZ1149" s="145"/>
      <c r="BA1149" s="145"/>
      <c r="BB1149" s="145"/>
      <c r="BC1149" s="145"/>
      <c r="BD1149" s="167" t="str">
        <f>C1148</f>
        <v>silnice III/32243:</v>
      </c>
      <c r="BE1149" s="145"/>
      <c r="BF1149" s="145"/>
      <c r="BG1149" s="145"/>
      <c r="BH1149" s="145"/>
      <c r="BI1149" s="145"/>
    </row>
    <row r="1150" spans="1:104">
      <c r="A1150" s="156"/>
      <c r="B1150" s="157"/>
      <c r="C1150" s="160" t="s">
        <v>101</v>
      </c>
      <c r="D1150" s="161"/>
      <c r="E1150" s="162">
        <v>0</v>
      </c>
      <c r="F1150" s="163"/>
      <c r="G1150" s="164"/>
      <c r="H1150" s="165"/>
      <c r="I1150" s="158"/>
      <c r="J1150" s="166"/>
      <c r="K1150" s="158"/>
      <c r="M1150" s="159" t="s">
        <v>101</v>
      </c>
      <c r="O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145"/>
      <c r="AN1150" s="145"/>
      <c r="AO1150" s="145"/>
      <c r="AP1150" s="145"/>
      <c r="AQ1150" s="145"/>
      <c r="AR1150" s="145"/>
      <c r="AS1150" s="145"/>
      <c r="AT1150" s="145"/>
      <c r="AU1150" s="145"/>
      <c r="AV1150" s="145"/>
      <c r="AW1150" s="145"/>
      <c r="AX1150" s="145"/>
      <c r="AY1150" s="145"/>
      <c r="AZ1150" s="145"/>
      <c r="BA1150" s="145"/>
      <c r="BB1150" s="145"/>
      <c r="BC1150" s="145"/>
      <c r="BD1150" s="167" t="str">
        <f>C1149</f>
        <v>G2 - D.1.01.14:165*2</v>
      </c>
      <c r="BE1150" s="145"/>
      <c r="BF1150" s="145"/>
      <c r="BG1150" s="145"/>
      <c r="BH1150" s="145"/>
      <c r="BI1150" s="145"/>
    </row>
    <row r="1151" spans="1:104">
      <c r="A1151" s="156"/>
      <c r="B1151" s="157"/>
      <c r="C1151" s="160" t="s">
        <v>747</v>
      </c>
      <c r="D1151" s="161"/>
      <c r="E1151" s="162">
        <v>161.96</v>
      </c>
      <c r="F1151" s="163"/>
      <c r="G1151" s="164"/>
      <c r="H1151" s="165"/>
      <c r="I1151" s="158"/>
      <c r="J1151" s="166"/>
      <c r="K1151" s="158"/>
      <c r="M1151" s="159" t="s">
        <v>747</v>
      </c>
      <c r="O1151" s="145"/>
      <c r="Z1151" s="145"/>
      <c r="AA1151" s="145"/>
      <c r="AB1151" s="145"/>
      <c r="AC1151" s="145"/>
      <c r="AD1151" s="145"/>
      <c r="AE1151" s="145"/>
      <c r="AF1151" s="145"/>
      <c r="AG1151" s="145"/>
      <c r="AH1151" s="145"/>
      <c r="AI1151" s="145"/>
      <c r="AJ1151" s="145"/>
      <c r="AK1151" s="145"/>
      <c r="AL1151" s="145"/>
      <c r="AM1151" s="145"/>
      <c r="AN1151" s="145"/>
      <c r="AO1151" s="145"/>
      <c r="AP1151" s="145"/>
      <c r="AQ1151" s="145"/>
      <c r="AR1151" s="145"/>
      <c r="AS1151" s="145"/>
      <c r="AT1151" s="145"/>
      <c r="AU1151" s="145"/>
      <c r="AV1151" s="145"/>
      <c r="AW1151" s="145"/>
      <c r="AX1151" s="145"/>
      <c r="AY1151" s="145"/>
      <c r="AZ1151" s="145"/>
      <c r="BA1151" s="145"/>
      <c r="BB1151" s="145"/>
      <c r="BC1151" s="145"/>
      <c r="BD1151" s="167" t="str">
        <f>C1150</f>
        <v>silnice III/32245:</v>
      </c>
      <c r="BE1151" s="145"/>
      <c r="BF1151" s="145"/>
      <c r="BG1151" s="145"/>
      <c r="BH1151" s="145"/>
      <c r="BI1151" s="145"/>
    </row>
    <row r="1152" spans="1:104">
      <c r="A1152" s="156"/>
      <c r="B1152" s="157"/>
      <c r="C1152" s="160" t="s">
        <v>748</v>
      </c>
      <c r="D1152" s="161"/>
      <c r="E1152" s="162">
        <v>8.0399999999999991</v>
      </c>
      <c r="F1152" s="163"/>
      <c r="G1152" s="164"/>
      <c r="H1152" s="165"/>
      <c r="I1152" s="158"/>
      <c r="J1152" s="166"/>
      <c r="K1152" s="158"/>
      <c r="M1152" s="159" t="s">
        <v>748</v>
      </c>
      <c r="O1152" s="145"/>
      <c r="Z1152" s="145"/>
      <c r="AA1152" s="145"/>
      <c r="AB1152" s="145"/>
      <c r="AC1152" s="145"/>
      <c r="AD1152" s="145"/>
      <c r="AE1152" s="145"/>
      <c r="AF1152" s="145"/>
      <c r="AG1152" s="145"/>
      <c r="AH1152" s="145"/>
      <c r="AI1152" s="145"/>
      <c r="AJ1152" s="145"/>
      <c r="AK1152" s="145"/>
      <c r="AL1152" s="145"/>
      <c r="AM1152" s="145"/>
      <c r="AN1152" s="145"/>
      <c r="AO1152" s="145"/>
      <c r="AP1152" s="145"/>
      <c r="AQ1152" s="145"/>
      <c r="AR1152" s="145"/>
      <c r="AS1152" s="145"/>
      <c r="AT1152" s="145"/>
      <c r="AU1152" s="145"/>
      <c r="AV1152" s="145"/>
      <c r="AW1152" s="145"/>
      <c r="AX1152" s="145"/>
      <c r="AY1152" s="145"/>
      <c r="AZ1152" s="145"/>
      <c r="BA1152" s="145"/>
      <c r="BB1152" s="145"/>
      <c r="BC1152" s="145"/>
      <c r="BD1152" s="167" t="str">
        <f>C1151</f>
        <v>G9 - D.1.01.17:80,98*2</v>
      </c>
      <c r="BE1152" s="145"/>
      <c r="BF1152" s="145"/>
      <c r="BG1152" s="145"/>
      <c r="BH1152" s="145"/>
      <c r="BI1152" s="145"/>
    </row>
    <row r="1153" spans="1:104">
      <c r="A1153" s="156"/>
      <c r="B1153" s="157"/>
      <c r="C1153" s="160" t="s">
        <v>69</v>
      </c>
      <c r="D1153" s="161"/>
      <c r="E1153" s="162">
        <v>0</v>
      </c>
      <c r="F1153" s="163"/>
      <c r="G1153" s="164"/>
      <c r="H1153" s="165"/>
      <c r="I1153" s="158"/>
      <c r="J1153" s="166"/>
      <c r="K1153" s="158"/>
      <c r="M1153" s="159" t="s">
        <v>69</v>
      </c>
      <c r="O1153" s="145"/>
      <c r="Z1153" s="145"/>
      <c r="AA1153" s="145"/>
      <c r="AB1153" s="145"/>
      <c r="AC1153" s="145"/>
      <c r="AD1153" s="145"/>
      <c r="AE1153" s="145"/>
      <c r="AF1153" s="145"/>
      <c r="AG1153" s="145"/>
      <c r="AH1153" s="145"/>
      <c r="AI1153" s="145"/>
      <c r="AJ1153" s="145"/>
      <c r="AK1153" s="145"/>
      <c r="AL1153" s="145"/>
      <c r="AM1153" s="145"/>
      <c r="AN1153" s="145"/>
      <c r="AO1153" s="145"/>
      <c r="AP1153" s="145"/>
      <c r="AQ1153" s="145"/>
      <c r="AR1153" s="145"/>
      <c r="AS1153" s="145"/>
      <c r="AT1153" s="145"/>
      <c r="AU1153" s="145"/>
      <c r="AV1153" s="145"/>
      <c r="AW1153" s="145"/>
      <c r="AX1153" s="145"/>
      <c r="AY1153" s="145"/>
      <c r="AZ1153" s="145"/>
      <c r="BA1153" s="145"/>
      <c r="BB1153" s="145"/>
      <c r="BC1153" s="145"/>
      <c r="BD1153" s="167" t="str">
        <f>C1152</f>
        <v>G10 - D.1.01.18:4,02*2</v>
      </c>
      <c r="BE1153" s="145"/>
      <c r="BF1153" s="145"/>
      <c r="BG1153" s="145"/>
      <c r="BH1153" s="145"/>
      <c r="BI1153" s="145"/>
    </row>
    <row r="1154" spans="1:104">
      <c r="A1154" s="156"/>
      <c r="B1154" s="157"/>
      <c r="C1154" s="160" t="s">
        <v>944</v>
      </c>
      <c r="D1154" s="161"/>
      <c r="E1154" s="162">
        <v>281.54000000000002</v>
      </c>
      <c r="F1154" s="163"/>
      <c r="G1154" s="164"/>
      <c r="H1154" s="165"/>
      <c r="I1154" s="158"/>
      <c r="J1154" s="166"/>
      <c r="K1154" s="158"/>
      <c r="M1154" s="159" t="s">
        <v>944</v>
      </c>
      <c r="O1154" s="145"/>
      <c r="Z1154" s="145"/>
      <c r="AA1154" s="145"/>
      <c r="AB1154" s="145"/>
      <c r="AC1154" s="145"/>
      <c r="AD1154" s="145"/>
      <c r="AE1154" s="145"/>
      <c r="AF1154" s="145"/>
      <c r="AG1154" s="145"/>
      <c r="AH1154" s="145"/>
      <c r="AI1154" s="145"/>
      <c r="AJ1154" s="145"/>
      <c r="AK1154" s="145"/>
      <c r="AL1154" s="145"/>
      <c r="AM1154" s="145"/>
      <c r="AN1154" s="145"/>
      <c r="AO1154" s="145"/>
      <c r="AP1154" s="145"/>
      <c r="AQ1154" s="145"/>
      <c r="AR1154" s="145"/>
      <c r="AS1154" s="145"/>
      <c r="AT1154" s="145"/>
      <c r="AU1154" s="145"/>
      <c r="AV1154" s="145"/>
      <c r="AW1154" s="145"/>
      <c r="AX1154" s="145"/>
      <c r="AY1154" s="145"/>
      <c r="AZ1154" s="145"/>
      <c r="BA1154" s="145"/>
      <c r="BB1154" s="145"/>
      <c r="BC1154" s="145"/>
      <c r="BD1154" s="167" t="str">
        <f>C1153</f>
        <v>místní obslužná komunikace:</v>
      </c>
      <c r="BE1154" s="145"/>
      <c r="BF1154" s="145"/>
      <c r="BG1154" s="145"/>
      <c r="BH1154" s="145"/>
      <c r="BI1154" s="145"/>
    </row>
    <row r="1155" spans="1:104">
      <c r="A1155" s="156"/>
      <c r="B1155" s="157"/>
      <c r="C1155" s="160" t="s">
        <v>945</v>
      </c>
      <c r="D1155" s="161"/>
      <c r="E1155" s="162">
        <v>269.04000000000002</v>
      </c>
      <c r="F1155" s="163"/>
      <c r="G1155" s="164"/>
      <c r="H1155" s="165"/>
      <c r="I1155" s="158"/>
      <c r="J1155" s="166"/>
      <c r="K1155" s="158"/>
      <c r="M1155" s="159" t="s">
        <v>945</v>
      </c>
      <c r="O1155" s="145"/>
      <c r="Z1155" s="145"/>
      <c r="AA1155" s="145"/>
      <c r="AB1155" s="145"/>
      <c r="AC1155" s="145"/>
      <c r="AD1155" s="145"/>
      <c r="AE1155" s="145"/>
      <c r="AF1155" s="145"/>
      <c r="AG1155" s="145"/>
      <c r="AH1155" s="145"/>
      <c r="AI1155" s="145"/>
      <c r="AJ1155" s="145"/>
      <c r="AK1155" s="145"/>
      <c r="AL1155" s="145"/>
      <c r="AM1155" s="145"/>
      <c r="AN1155" s="145"/>
      <c r="AO1155" s="145"/>
      <c r="AP1155" s="145"/>
      <c r="AQ1155" s="145"/>
      <c r="AR1155" s="145"/>
      <c r="AS1155" s="145"/>
      <c r="AT1155" s="145"/>
      <c r="AU1155" s="145"/>
      <c r="AV1155" s="145"/>
      <c r="AW1155" s="145"/>
      <c r="AX1155" s="145"/>
      <c r="AY1155" s="145"/>
      <c r="AZ1155" s="145"/>
      <c r="BA1155" s="145"/>
      <c r="BB1155" s="145"/>
      <c r="BC1155" s="145"/>
      <c r="BD1155" s="167" t="str">
        <f>C1154</f>
        <v>G1 - D.1.01.14:(133,77+1+6)*2</v>
      </c>
      <c r="BE1155" s="145"/>
      <c r="BF1155" s="145"/>
      <c r="BG1155" s="145"/>
      <c r="BH1155" s="145"/>
      <c r="BI1155" s="145"/>
    </row>
    <row r="1156" spans="1:104">
      <c r="A1156" s="156"/>
      <c r="B1156" s="157"/>
      <c r="C1156" s="160" t="s">
        <v>946</v>
      </c>
      <c r="D1156" s="161"/>
      <c r="E1156" s="162">
        <v>7.44</v>
      </c>
      <c r="F1156" s="163"/>
      <c r="G1156" s="164"/>
      <c r="H1156" s="165"/>
      <c r="I1156" s="158"/>
      <c r="J1156" s="166"/>
      <c r="K1156" s="158"/>
      <c r="M1156" s="159" t="s">
        <v>946</v>
      </c>
      <c r="O1156" s="145"/>
      <c r="Z1156" s="145"/>
      <c r="AA1156" s="145"/>
      <c r="AB1156" s="145"/>
      <c r="AC1156" s="145"/>
      <c r="AD1156" s="145"/>
      <c r="AE1156" s="145"/>
      <c r="AF1156" s="145"/>
      <c r="AG1156" s="145"/>
      <c r="AH1156" s="145"/>
      <c r="AI1156" s="145"/>
      <c r="AJ1156" s="145"/>
      <c r="AK1156" s="145"/>
      <c r="AL1156" s="145"/>
      <c r="AM1156" s="145"/>
      <c r="AN1156" s="145"/>
      <c r="AO1156" s="145"/>
      <c r="AP1156" s="145"/>
      <c r="AQ1156" s="145"/>
      <c r="AR1156" s="145"/>
      <c r="AS1156" s="145"/>
      <c r="AT1156" s="145"/>
      <c r="AU1156" s="145"/>
      <c r="AV1156" s="145"/>
      <c r="AW1156" s="145"/>
      <c r="AX1156" s="145"/>
      <c r="AY1156" s="145"/>
      <c r="AZ1156" s="145"/>
      <c r="BA1156" s="145"/>
      <c r="BB1156" s="145"/>
      <c r="BC1156" s="145"/>
      <c r="BD1156" s="167" t="str">
        <f>C1155</f>
        <v>G5 - D.1.01.15:(144,52+1-11)*2</v>
      </c>
      <c r="BE1156" s="145"/>
      <c r="BF1156" s="145"/>
      <c r="BG1156" s="145"/>
      <c r="BH1156" s="145"/>
      <c r="BI1156" s="145"/>
    </row>
    <row r="1157" spans="1:104">
      <c r="A1157" s="156"/>
      <c r="B1157" s="157"/>
      <c r="C1157" s="160" t="s">
        <v>947</v>
      </c>
      <c r="D1157" s="161"/>
      <c r="E1157" s="162">
        <v>23.4</v>
      </c>
      <c r="F1157" s="163"/>
      <c r="G1157" s="164"/>
      <c r="H1157" s="165"/>
      <c r="I1157" s="158"/>
      <c r="J1157" s="166"/>
      <c r="K1157" s="158"/>
      <c r="M1157" s="159" t="s">
        <v>947</v>
      </c>
      <c r="O1157" s="145"/>
      <c r="Z1157" s="145"/>
      <c r="AA1157" s="145"/>
      <c r="AB1157" s="145"/>
      <c r="AC1157" s="145"/>
      <c r="AD1157" s="145"/>
      <c r="AE1157" s="145"/>
      <c r="AF1157" s="145"/>
      <c r="AG1157" s="145"/>
      <c r="AH1157" s="145"/>
      <c r="AI1157" s="145"/>
      <c r="AJ1157" s="145"/>
      <c r="AK1157" s="145"/>
      <c r="AL1157" s="145"/>
      <c r="AM1157" s="145"/>
      <c r="AN1157" s="145"/>
      <c r="AO1157" s="145"/>
      <c r="AP1157" s="145"/>
      <c r="AQ1157" s="145"/>
      <c r="AR1157" s="145"/>
      <c r="AS1157" s="145"/>
      <c r="AT1157" s="145"/>
      <c r="AU1157" s="145"/>
      <c r="AV1157" s="145"/>
      <c r="AW1157" s="145"/>
      <c r="AX1157" s="145"/>
      <c r="AY1157" s="145"/>
      <c r="AZ1157" s="145"/>
      <c r="BA1157" s="145"/>
      <c r="BB1157" s="145"/>
      <c r="BC1157" s="145"/>
      <c r="BD1157" s="167" t="str">
        <f>C1156</f>
        <v>G7 - D.1.01.16:3,72*2</v>
      </c>
      <c r="BE1157" s="145"/>
      <c r="BF1157" s="145"/>
      <c r="BG1157" s="145"/>
      <c r="BH1157" s="145"/>
      <c r="BI1157" s="145"/>
    </row>
    <row r="1158" spans="1:104">
      <c r="A1158" s="156"/>
      <c r="B1158" s="157"/>
      <c r="C1158" s="160" t="s">
        <v>948</v>
      </c>
      <c r="D1158" s="161"/>
      <c r="E1158" s="162">
        <v>56.34</v>
      </c>
      <c r="F1158" s="163"/>
      <c r="G1158" s="164"/>
      <c r="H1158" s="165"/>
      <c r="I1158" s="158"/>
      <c r="J1158" s="166"/>
      <c r="K1158" s="158"/>
      <c r="M1158" s="159" t="s">
        <v>948</v>
      </c>
      <c r="O1158" s="145"/>
      <c r="Z1158" s="145"/>
      <c r="AA1158" s="145"/>
      <c r="AB1158" s="145"/>
      <c r="AC1158" s="145"/>
      <c r="AD1158" s="145"/>
      <c r="AE1158" s="145"/>
      <c r="AF1158" s="145"/>
      <c r="AG1158" s="145"/>
      <c r="AH1158" s="145"/>
      <c r="AI1158" s="145"/>
      <c r="AJ1158" s="145"/>
      <c r="AK1158" s="145"/>
      <c r="AL1158" s="145"/>
      <c r="AM1158" s="145"/>
      <c r="AN1158" s="145"/>
      <c r="AO1158" s="145"/>
      <c r="AP1158" s="145"/>
      <c r="AQ1158" s="145"/>
      <c r="AR1158" s="145"/>
      <c r="AS1158" s="145"/>
      <c r="AT1158" s="145"/>
      <c r="AU1158" s="145"/>
      <c r="AV1158" s="145"/>
      <c r="AW1158" s="145"/>
      <c r="AX1158" s="145"/>
      <c r="AY1158" s="145"/>
      <c r="AZ1158" s="145"/>
      <c r="BA1158" s="145"/>
      <c r="BB1158" s="145"/>
      <c r="BC1158" s="145"/>
      <c r="BD1158" s="167" t="str">
        <f>C1157</f>
        <v>G8 - D.1.01.16:11,7*2</v>
      </c>
      <c r="BE1158" s="145"/>
      <c r="BF1158" s="145"/>
      <c r="BG1158" s="145"/>
      <c r="BH1158" s="145"/>
      <c r="BI1158" s="145"/>
    </row>
    <row r="1159" spans="1:104">
      <c r="A1159" s="156"/>
      <c r="B1159" s="157"/>
      <c r="C1159" s="160" t="s">
        <v>949</v>
      </c>
      <c r="D1159" s="161"/>
      <c r="E1159" s="162">
        <v>443.64</v>
      </c>
      <c r="F1159" s="163"/>
      <c r="G1159" s="164"/>
      <c r="H1159" s="165"/>
      <c r="I1159" s="158"/>
      <c r="J1159" s="166"/>
      <c r="K1159" s="158"/>
      <c r="M1159" s="159" t="s">
        <v>949</v>
      </c>
      <c r="O1159" s="145"/>
      <c r="Z1159" s="145"/>
      <c r="AA1159" s="145"/>
      <c r="AB1159" s="145"/>
      <c r="AC1159" s="145"/>
      <c r="AD1159" s="145"/>
      <c r="AE1159" s="145"/>
      <c r="AF1159" s="145"/>
      <c r="AG1159" s="145"/>
      <c r="AH1159" s="145"/>
      <c r="AI1159" s="145"/>
      <c r="AJ1159" s="145"/>
      <c r="AK1159" s="145"/>
      <c r="AL1159" s="145"/>
      <c r="AM1159" s="145"/>
      <c r="AN1159" s="145"/>
      <c r="AO1159" s="145"/>
      <c r="AP1159" s="145"/>
      <c r="AQ1159" s="145"/>
      <c r="AR1159" s="145"/>
      <c r="AS1159" s="145"/>
      <c r="AT1159" s="145"/>
      <c r="AU1159" s="145"/>
      <c r="AV1159" s="145"/>
      <c r="AW1159" s="145"/>
      <c r="AX1159" s="145"/>
      <c r="AY1159" s="145"/>
      <c r="AZ1159" s="145"/>
      <c r="BA1159" s="145"/>
      <c r="BB1159" s="145"/>
      <c r="BC1159" s="145"/>
      <c r="BD1159" s="167" t="str">
        <f>C1158</f>
        <v>G9 - D.1.01.17:(27,17+1)*2</v>
      </c>
      <c r="BE1159" s="145"/>
      <c r="BF1159" s="145"/>
      <c r="BG1159" s="145"/>
      <c r="BH1159" s="145"/>
      <c r="BI1159" s="145"/>
    </row>
    <row r="1160" spans="1:104">
      <c r="A1160" s="146">
        <v>138</v>
      </c>
      <c r="B1160" s="147" t="s">
        <v>950</v>
      </c>
      <c r="C1160" s="148" t="s">
        <v>951</v>
      </c>
      <c r="D1160" s="149" t="s">
        <v>133</v>
      </c>
      <c r="E1160" s="150">
        <v>620</v>
      </c>
      <c r="F1160" s="151">
        <v>0</v>
      </c>
      <c r="G1160" s="152">
        <f>E1160*F1160</f>
        <v>0</v>
      </c>
      <c r="H1160" s="153">
        <v>6.3869999999999996E-2</v>
      </c>
      <c r="I1160" s="154">
        <f>E1160*H1160</f>
        <v>39.599399999999996</v>
      </c>
      <c r="J1160" s="153">
        <v>0</v>
      </c>
      <c r="K1160" s="154">
        <f>E1160*J1160</f>
        <v>0</v>
      </c>
      <c r="O1160" s="145"/>
      <c r="Z1160" s="145"/>
      <c r="AA1160" s="145">
        <v>1</v>
      </c>
      <c r="AB1160" s="145">
        <v>1</v>
      </c>
      <c r="AC1160" s="145">
        <v>1</v>
      </c>
      <c r="AD1160" s="145"/>
      <c r="AE1160" s="145"/>
      <c r="AF1160" s="145"/>
      <c r="AG1160" s="145"/>
      <c r="AH1160" s="145"/>
      <c r="AI1160" s="145"/>
      <c r="AJ1160" s="145"/>
      <c r="AK1160" s="145"/>
      <c r="AL1160" s="145"/>
      <c r="AM1160" s="145"/>
      <c r="AN1160" s="145"/>
      <c r="AO1160" s="145"/>
      <c r="AP1160" s="145"/>
      <c r="AQ1160" s="145"/>
      <c r="AR1160" s="145"/>
      <c r="AS1160" s="145"/>
      <c r="AT1160" s="145"/>
      <c r="AU1160" s="145"/>
      <c r="AV1160" s="145"/>
      <c r="AW1160" s="145"/>
      <c r="AX1160" s="145"/>
      <c r="AY1160" s="145"/>
      <c r="AZ1160" s="155">
        <f>G1160</f>
        <v>0</v>
      </c>
      <c r="BA1160" s="145"/>
      <c r="BB1160" s="145"/>
      <c r="BC1160" s="145"/>
      <c r="BD1160" s="145"/>
      <c r="BE1160" s="145"/>
      <c r="BF1160" s="145"/>
      <c r="BG1160" s="145"/>
      <c r="BH1160" s="145"/>
      <c r="BI1160" s="145"/>
      <c r="CA1160" s="145">
        <v>1</v>
      </c>
      <c r="CB1160" s="145">
        <v>1</v>
      </c>
      <c r="CZ1160" s="108">
        <v>1</v>
      </c>
    </row>
    <row r="1161" spans="1:104">
      <c r="A1161" s="156"/>
      <c r="B1161" s="157"/>
      <c r="C1161" s="160" t="s">
        <v>92</v>
      </c>
      <c r="D1161" s="161"/>
      <c r="E1161" s="162">
        <v>0</v>
      </c>
      <c r="F1161" s="163"/>
      <c r="G1161" s="164"/>
      <c r="H1161" s="165"/>
      <c r="I1161" s="158"/>
      <c r="J1161" s="166"/>
      <c r="K1161" s="158"/>
      <c r="M1161" s="159" t="s">
        <v>92</v>
      </c>
      <c r="O1161" s="145"/>
      <c r="Z1161" s="145"/>
      <c r="AA1161" s="145"/>
      <c r="AB1161" s="145"/>
      <c r="AC1161" s="145"/>
      <c r="AD1161" s="145"/>
      <c r="AE1161" s="145"/>
      <c r="AF1161" s="145"/>
      <c r="AG1161" s="145"/>
      <c r="AH1161" s="145"/>
      <c r="AI1161" s="145"/>
      <c r="AJ1161" s="145"/>
      <c r="AK1161" s="145"/>
      <c r="AL1161" s="145"/>
      <c r="AM1161" s="145"/>
      <c r="AN1161" s="145"/>
      <c r="AO1161" s="145"/>
      <c r="AP1161" s="145"/>
      <c r="AQ1161" s="145"/>
      <c r="AR1161" s="145"/>
      <c r="AS1161" s="145"/>
      <c r="AT1161" s="145"/>
      <c r="AU1161" s="145"/>
      <c r="AV1161" s="145"/>
      <c r="AW1161" s="145"/>
      <c r="AX1161" s="145"/>
      <c r="AY1161" s="145"/>
      <c r="AZ1161" s="145"/>
      <c r="BA1161" s="145"/>
      <c r="BB1161" s="145"/>
      <c r="BC1161" s="145"/>
      <c r="BD1161" s="167" t="str">
        <f>C1160</f>
        <v xml:space="preserve">Řezání stávajícího živičného krytu tl. 10 - 15 cm </v>
      </c>
      <c r="BE1161" s="145"/>
      <c r="BF1161" s="145"/>
      <c r="BG1161" s="145"/>
      <c r="BH1161" s="145"/>
      <c r="BI1161" s="145"/>
    </row>
    <row r="1162" spans="1:104">
      <c r="A1162" s="156"/>
      <c r="B1162" s="157"/>
      <c r="C1162" s="160" t="s">
        <v>952</v>
      </c>
      <c r="D1162" s="161"/>
      <c r="E1162" s="162">
        <v>142</v>
      </c>
      <c r="F1162" s="163"/>
      <c r="G1162" s="164"/>
      <c r="H1162" s="165"/>
      <c r="I1162" s="158"/>
      <c r="J1162" s="166"/>
      <c r="K1162" s="158"/>
      <c r="M1162" s="159" t="s">
        <v>952</v>
      </c>
      <c r="O1162" s="145"/>
      <c r="Z1162" s="145"/>
      <c r="AA1162" s="145"/>
      <c r="AB1162" s="145"/>
      <c r="AC1162" s="145"/>
      <c r="AD1162" s="145"/>
      <c r="AE1162" s="145"/>
      <c r="AF1162" s="145"/>
      <c r="AG1162" s="145"/>
      <c r="AH1162" s="145"/>
      <c r="AI1162" s="145"/>
      <c r="AJ1162" s="145"/>
      <c r="AK1162" s="145"/>
      <c r="AL1162" s="145"/>
      <c r="AM1162" s="145"/>
      <c r="AN1162" s="145"/>
      <c r="AO1162" s="145"/>
      <c r="AP1162" s="145"/>
      <c r="AQ1162" s="145"/>
      <c r="AR1162" s="145"/>
      <c r="AS1162" s="145"/>
      <c r="AT1162" s="145"/>
      <c r="AU1162" s="145"/>
      <c r="AV1162" s="145"/>
      <c r="AW1162" s="145"/>
      <c r="AX1162" s="145"/>
      <c r="AY1162" s="145"/>
      <c r="AZ1162" s="145"/>
      <c r="BA1162" s="145"/>
      <c r="BB1162" s="145"/>
      <c r="BC1162" s="145"/>
      <c r="BD1162" s="167" t="str">
        <f>C1161</f>
        <v>silnice II/322:</v>
      </c>
      <c r="BE1162" s="145"/>
      <c r="BF1162" s="145"/>
      <c r="BG1162" s="145"/>
      <c r="BH1162" s="145"/>
      <c r="BI1162" s="145"/>
    </row>
    <row r="1163" spans="1:104">
      <c r="A1163" s="156"/>
      <c r="B1163" s="157"/>
      <c r="C1163" s="160" t="s">
        <v>953</v>
      </c>
      <c r="D1163" s="161"/>
      <c r="E1163" s="162">
        <v>138.44</v>
      </c>
      <c r="F1163" s="163"/>
      <c r="G1163" s="164"/>
      <c r="H1163" s="165"/>
      <c r="I1163" s="158"/>
      <c r="J1163" s="166"/>
      <c r="K1163" s="158"/>
      <c r="M1163" s="159" t="s">
        <v>953</v>
      </c>
      <c r="O1163" s="145"/>
      <c r="Z1163" s="145"/>
      <c r="AA1163" s="145"/>
      <c r="AB1163" s="145"/>
      <c r="AC1163" s="145"/>
      <c r="AD1163" s="145"/>
      <c r="AE1163" s="145"/>
      <c r="AF1163" s="145"/>
      <c r="AG1163" s="145"/>
      <c r="AH1163" s="145"/>
      <c r="AI1163" s="145"/>
      <c r="AJ1163" s="145"/>
      <c r="AK1163" s="145"/>
      <c r="AL1163" s="145"/>
      <c r="AM1163" s="145"/>
      <c r="AN1163" s="145"/>
      <c r="AO1163" s="145"/>
      <c r="AP1163" s="145"/>
      <c r="AQ1163" s="145"/>
      <c r="AR1163" s="145"/>
      <c r="AS1163" s="145"/>
      <c r="AT1163" s="145"/>
      <c r="AU1163" s="145"/>
      <c r="AV1163" s="145"/>
      <c r="AW1163" s="145"/>
      <c r="AX1163" s="145"/>
      <c r="AY1163" s="145"/>
      <c r="AZ1163" s="145"/>
      <c r="BA1163" s="145"/>
      <c r="BB1163" s="145"/>
      <c r="BC1163" s="145"/>
      <c r="BD1163" s="167" t="str">
        <f>C1162</f>
        <v>G2 - D.1.01.14:(70+1)*2</v>
      </c>
      <c r="BE1163" s="145"/>
      <c r="BF1163" s="145"/>
      <c r="BG1163" s="145"/>
      <c r="BH1163" s="145"/>
      <c r="BI1163" s="145"/>
    </row>
    <row r="1164" spans="1:104">
      <c r="A1164" s="156"/>
      <c r="B1164" s="157"/>
      <c r="C1164" s="160" t="s">
        <v>954</v>
      </c>
      <c r="D1164" s="161"/>
      <c r="E1164" s="162">
        <v>339.56</v>
      </c>
      <c r="F1164" s="163"/>
      <c r="G1164" s="164"/>
      <c r="H1164" s="165"/>
      <c r="I1164" s="158"/>
      <c r="J1164" s="166"/>
      <c r="K1164" s="158"/>
      <c r="M1164" s="159" t="s">
        <v>954</v>
      </c>
      <c r="O1164" s="145"/>
      <c r="Z1164" s="145"/>
      <c r="AA1164" s="145"/>
      <c r="AB1164" s="145"/>
      <c r="AC1164" s="145"/>
      <c r="AD1164" s="145"/>
      <c r="AE1164" s="145"/>
      <c r="AF1164" s="145"/>
      <c r="AG1164" s="145"/>
      <c r="AH1164" s="145"/>
      <c r="AI1164" s="145"/>
      <c r="AJ1164" s="145"/>
      <c r="AK1164" s="145"/>
      <c r="AL1164" s="145"/>
      <c r="AM1164" s="145"/>
      <c r="AN1164" s="145"/>
      <c r="AO1164" s="145"/>
      <c r="AP1164" s="145"/>
      <c r="AQ1164" s="145"/>
      <c r="AR1164" s="145"/>
      <c r="AS1164" s="145"/>
      <c r="AT1164" s="145"/>
      <c r="AU1164" s="145"/>
      <c r="AV1164" s="145"/>
      <c r="AW1164" s="145"/>
      <c r="AX1164" s="145"/>
      <c r="AY1164" s="145"/>
      <c r="AZ1164" s="145"/>
      <c r="BA1164" s="145"/>
      <c r="BB1164" s="145"/>
      <c r="BC1164" s="145"/>
      <c r="BD1164" s="167" t="str">
        <f>C1163</f>
        <v>G3 - D.1.01.14:69,22*2</v>
      </c>
      <c r="BE1164" s="145"/>
      <c r="BF1164" s="145"/>
      <c r="BG1164" s="145"/>
      <c r="BH1164" s="145"/>
      <c r="BI1164" s="145"/>
    </row>
    <row r="1165" spans="1:104" ht="22.5">
      <c r="A1165" s="146">
        <v>139</v>
      </c>
      <c r="B1165" s="147" t="s">
        <v>955</v>
      </c>
      <c r="C1165" s="148" t="s">
        <v>956</v>
      </c>
      <c r="D1165" s="149" t="s">
        <v>133</v>
      </c>
      <c r="E1165" s="150">
        <v>1671.42</v>
      </c>
      <c r="F1165" s="151">
        <v>0</v>
      </c>
      <c r="G1165" s="152">
        <f>E1165*F1165</f>
        <v>0</v>
      </c>
      <c r="H1165" s="153">
        <v>0</v>
      </c>
      <c r="I1165" s="154">
        <f>E1165*H1165</f>
        <v>0</v>
      </c>
      <c r="J1165" s="153"/>
      <c r="K1165" s="154">
        <f>E1165*J1165</f>
        <v>0</v>
      </c>
      <c r="O1165" s="145"/>
      <c r="Z1165" s="145"/>
      <c r="AA1165" s="145">
        <v>12</v>
      </c>
      <c r="AB1165" s="145">
        <v>0</v>
      </c>
      <c r="AC1165" s="145">
        <v>117</v>
      </c>
      <c r="AD1165" s="145"/>
      <c r="AE1165" s="145"/>
      <c r="AF1165" s="145"/>
      <c r="AG1165" s="145"/>
      <c r="AH1165" s="145"/>
      <c r="AI1165" s="145"/>
      <c r="AJ1165" s="145"/>
      <c r="AK1165" s="145"/>
      <c r="AL1165" s="145"/>
      <c r="AM1165" s="145"/>
      <c r="AN1165" s="145"/>
      <c r="AO1165" s="145"/>
      <c r="AP1165" s="145"/>
      <c r="AQ1165" s="145"/>
      <c r="AR1165" s="145"/>
      <c r="AS1165" s="145"/>
      <c r="AT1165" s="145"/>
      <c r="AU1165" s="145"/>
      <c r="AV1165" s="145"/>
      <c r="AW1165" s="145"/>
      <c r="AX1165" s="145"/>
      <c r="AY1165" s="145"/>
      <c r="AZ1165" s="155">
        <f>G1165</f>
        <v>0</v>
      </c>
      <c r="BA1165" s="145"/>
      <c r="BB1165" s="145"/>
      <c r="BC1165" s="145"/>
      <c r="BD1165" s="145"/>
      <c r="BE1165" s="145"/>
      <c r="BF1165" s="145"/>
      <c r="BG1165" s="145"/>
      <c r="BH1165" s="145"/>
      <c r="BI1165" s="145"/>
      <c r="CA1165" s="145">
        <v>12</v>
      </c>
      <c r="CB1165" s="145">
        <v>0</v>
      </c>
      <c r="CZ1165" s="108">
        <v>1</v>
      </c>
    </row>
    <row r="1166" spans="1:104" ht="25.5">
      <c r="A1166" s="156"/>
      <c r="B1166" s="157"/>
      <c r="C1166" s="160" t="s">
        <v>92</v>
      </c>
      <c r="D1166" s="161"/>
      <c r="E1166" s="162">
        <v>0</v>
      </c>
      <c r="F1166" s="163"/>
      <c r="G1166" s="164"/>
      <c r="H1166" s="165"/>
      <c r="I1166" s="158"/>
      <c r="J1166" s="166"/>
      <c r="K1166" s="158"/>
      <c r="M1166" s="159" t="s">
        <v>92</v>
      </c>
      <c r="O1166" s="145"/>
      <c r="Z1166" s="145"/>
      <c r="AA1166" s="145"/>
      <c r="AB1166" s="145"/>
      <c r="AC1166" s="145"/>
      <c r="AD1166" s="145"/>
      <c r="AE1166" s="145"/>
      <c r="AF1166" s="145"/>
      <c r="AG1166" s="145"/>
      <c r="AH1166" s="145"/>
      <c r="AI1166" s="145"/>
      <c r="AJ1166" s="145"/>
      <c r="AK1166" s="145"/>
      <c r="AL1166" s="145"/>
      <c r="AM1166" s="145"/>
      <c r="AN1166" s="145"/>
      <c r="AO1166" s="145"/>
      <c r="AP1166" s="145"/>
      <c r="AQ1166" s="145"/>
      <c r="AR1166" s="145"/>
      <c r="AS1166" s="145"/>
      <c r="AT1166" s="145"/>
      <c r="AU1166" s="145"/>
      <c r="AV1166" s="145"/>
      <c r="AW1166" s="145"/>
      <c r="AX1166" s="145"/>
      <c r="AY1166" s="145"/>
      <c r="AZ1166" s="145"/>
      <c r="BA1166" s="145"/>
      <c r="BB1166" s="145"/>
      <c r="BC1166" s="145"/>
      <c r="BD1166" s="167" t="str">
        <f>C1165</f>
        <v>Těsnění spár asf. modifikovanou zálivkou do 200mm2 s proříznutím a vyčištěním spáry</v>
      </c>
      <c r="BE1166" s="145"/>
      <c r="BF1166" s="145"/>
      <c r="BG1166" s="145"/>
      <c r="BH1166" s="145"/>
      <c r="BI1166" s="145"/>
    </row>
    <row r="1167" spans="1:104">
      <c r="A1167" s="156"/>
      <c r="B1167" s="157"/>
      <c r="C1167" s="160" t="s">
        <v>957</v>
      </c>
      <c r="D1167" s="161"/>
      <c r="E1167" s="162">
        <v>74</v>
      </c>
      <c r="F1167" s="163"/>
      <c r="G1167" s="164"/>
      <c r="H1167" s="165"/>
      <c r="I1167" s="158"/>
      <c r="J1167" s="166"/>
      <c r="K1167" s="158"/>
      <c r="M1167" s="159" t="s">
        <v>957</v>
      </c>
      <c r="O1167" s="145"/>
      <c r="Z1167" s="145"/>
      <c r="AA1167" s="145"/>
      <c r="AB1167" s="145"/>
      <c r="AC1167" s="145"/>
      <c r="AD1167" s="145"/>
      <c r="AE1167" s="145"/>
      <c r="AF1167" s="145"/>
      <c r="AG1167" s="145"/>
      <c r="AH1167" s="145"/>
      <c r="AI1167" s="145"/>
      <c r="AJ1167" s="145"/>
      <c r="AK1167" s="145"/>
      <c r="AL1167" s="145"/>
      <c r="AM1167" s="145"/>
      <c r="AN1167" s="145"/>
      <c r="AO1167" s="145"/>
      <c r="AP1167" s="145"/>
      <c r="AQ1167" s="145"/>
      <c r="AR1167" s="145"/>
      <c r="AS1167" s="145"/>
      <c r="AT1167" s="145"/>
      <c r="AU1167" s="145"/>
      <c r="AV1167" s="145"/>
      <c r="AW1167" s="145"/>
      <c r="AX1167" s="145"/>
      <c r="AY1167" s="145"/>
      <c r="AZ1167" s="145"/>
      <c r="BA1167" s="145"/>
      <c r="BB1167" s="145"/>
      <c r="BC1167" s="145"/>
      <c r="BD1167" s="167" t="str">
        <f>C1166</f>
        <v>silnice II/322:</v>
      </c>
      <c r="BE1167" s="145"/>
      <c r="BF1167" s="145"/>
      <c r="BG1167" s="145"/>
      <c r="BH1167" s="145"/>
      <c r="BI1167" s="145"/>
    </row>
    <row r="1168" spans="1:104">
      <c r="A1168" s="156"/>
      <c r="B1168" s="157"/>
      <c r="C1168" s="160" t="s">
        <v>958</v>
      </c>
      <c r="D1168" s="161"/>
      <c r="E1168" s="162">
        <v>72.22</v>
      </c>
      <c r="F1168" s="163"/>
      <c r="G1168" s="164"/>
      <c r="H1168" s="165"/>
      <c r="I1168" s="158"/>
      <c r="J1168" s="166"/>
      <c r="K1168" s="158"/>
      <c r="M1168" s="159" t="s">
        <v>958</v>
      </c>
      <c r="O1168" s="145"/>
      <c r="Z1168" s="145"/>
      <c r="AA1168" s="145"/>
      <c r="AB1168" s="145"/>
      <c r="AC1168" s="145"/>
      <c r="AD1168" s="145"/>
      <c r="AE1168" s="145"/>
      <c r="AF1168" s="145"/>
      <c r="AG1168" s="145"/>
      <c r="AH1168" s="145"/>
      <c r="AI1168" s="145"/>
      <c r="AJ1168" s="145"/>
      <c r="AK1168" s="145"/>
      <c r="AL1168" s="145"/>
      <c r="AM1168" s="145"/>
      <c r="AN1168" s="145"/>
      <c r="AO1168" s="145"/>
      <c r="AP1168" s="145"/>
      <c r="AQ1168" s="145"/>
      <c r="AR1168" s="145"/>
      <c r="AS1168" s="145"/>
      <c r="AT1168" s="145"/>
      <c r="AU1168" s="145"/>
      <c r="AV1168" s="145"/>
      <c r="AW1168" s="145"/>
      <c r="AX1168" s="145"/>
      <c r="AY1168" s="145"/>
      <c r="AZ1168" s="145"/>
      <c r="BA1168" s="145"/>
      <c r="BB1168" s="145"/>
      <c r="BC1168" s="145"/>
      <c r="BD1168" s="167" t="str">
        <f>C1167</f>
        <v>G2 - D.1.01.14:70+1+3</v>
      </c>
      <c r="BE1168" s="145"/>
      <c r="BF1168" s="145"/>
      <c r="BG1168" s="145"/>
      <c r="BH1168" s="145"/>
      <c r="BI1168" s="145"/>
    </row>
    <row r="1169" spans="1:104">
      <c r="A1169" s="156"/>
      <c r="B1169" s="157"/>
      <c r="C1169" s="160" t="s">
        <v>959</v>
      </c>
      <c r="D1169" s="161"/>
      <c r="E1169" s="162">
        <v>175.78</v>
      </c>
      <c r="F1169" s="163"/>
      <c r="G1169" s="164"/>
      <c r="H1169" s="165"/>
      <c r="I1169" s="158"/>
      <c r="J1169" s="166"/>
      <c r="K1169" s="158"/>
      <c r="M1169" s="159" t="s">
        <v>959</v>
      </c>
      <c r="O1169" s="145"/>
      <c r="Z1169" s="145"/>
      <c r="AA1169" s="145"/>
      <c r="AB1169" s="145"/>
      <c r="AC1169" s="145"/>
      <c r="AD1169" s="145"/>
      <c r="AE1169" s="145"/>
      <c r="AF1169" s="145"/>
      <c r="AG1169" s="145"/>
      <c r="AH1169" s="145"/>
      <c r="AI1169" s="145"/>
      <c r="AJ1169" s="145"/>
      <c r="AK1169" s="145"/>
      <c r="AL1169" s="145"/>
      <c r="AM1169" s="145"/>
      <c r="AN1169" s="145"/>
      <c r="AO1169" s="145"/>
      <c r="AP1169" s="145"/>
      <c r="AQ1169" s="145"/>
      <c r="AR1169" s="145"/>
      <c r="AS1169" s="145"/>
      <c r="AT1169" s="145"/>
      <c r="AU1169" s="145"/>
      <c r="AV1169" s="145"/>
      <c r="AW1169" s="145"/>
      <c r="AX1169" s="145"/>
      <c r="AY1169" s="145"/>
      <c r="AZ1169" s="145"/>
      <c r="BA1169" s="145"/>
      <c r="BB1169" s="145"/>
      <c r="BC1169" s="145"/>
      <c r="BD1169" s="167" t="str">
        <f>C1168</f>
        <v>G3 - D.1.01.14:69,22+3</v>
      </c>
      <c r="BE1169" s="145"/>
      <c r="BF1169" s="145"/>
      <c r="BG1169" s="145"/>
      <c r="BH1169" s="145"/>
      <c r="BI1169" s="145"/>
    </row>
    <row r="1170" spans="1:104">
      <c r="A1170" s="156"/>
      <c r="B1170" s="157"/>
      <c r="C1170" s="160" t="s">
        <v>98</v>
      </c>
      <c r="D1170" s="161"/>
      <c r="E1170" s="162">
        <v>0</v>
      </c>
      <c r="F1170" s="163"/>
      <c r="G1170" s="164"/>
      <c r="H1170" s="165"/>
      <c r="I1170" s="158"/>
      <c r="J1170" s="166"/>
      <c r="K1170" s="158"/>
      <c r="M1170" s="159" t="s">
        <v>98</v>
      </c>
      <c r="O1170" s="145"/>
      <c r="Z1170" s="145"/>
      <c r="AA1170" s="145"/>
      <c r="AB1170" s="145"/>
      <c r="AC1170" s="145"/>
      <c r="AD1170" s="145"/>
      <c r="AE1170" s="145"/>
      <c r="AF1170" s="145"/>
      <c r="AG1170" s="145"/>
      <c r="AH1170" s="145"/>
      <c r="AI1170" s="145"/>
      <c r="AJ1170" s="145"/>
      <c r="AK1170" s="145"/>
      <c r="AL1170" s="145"/>
      <c r="AM1170" s="145"/>
      <c r="AN1170" s="145"/>
      <c r="AO1170" s="145"/>
      <c r="AP1170" s="145"/>
      <c r="AQ1170" s="145"/>
      <c r="AR1170" s="145"/>
      <c r="AS1170" s="145"/>
      <c r="AT1170" s="145"/>
      <c r="AU1170" s="145"/>
      <c r="AV1170" s="145"/>
      <c r="AW1170" s="145"/>
      <c r="AX1170" s="145"/>
      <c r="AY1170" s="145"/>
      <c r="AZ1170" s="145"/>
      <c r="BA1170" s="145"/>
      <c r="BB1170" s="145"/>
      <c r="BC1170" s="145"/>
      <c r="BD1170" s="167" t="str">
        <f>C1169</f>
        <v>G6 - D.1.01.15:168,78+3+3+1</v>
      </c>
      <c r="BE1170" s="145"/>
      <c r="BF1170" s="145"/>
      <c r="BG1170" s="145"/>
      <c r="BH1170" s="145"/>
      <c r="BI1170" s="145"/>
    </row>
    <row r="1171" spans="1:104">
      <c r="A1171" s="156"/>
      <c r="B1171" s="157"/>
      <c r="C1171" s="160" t="s">
        <v>960</v>
      </c>
      <c r="D1171" s="161"/>
      <c r="E1171" s="162">
        <v>171</v>
      </c>
      <c r="F1171" s="163"/>
      <c r="G1171" s="164"/>
      <c r="H1171" s="165"/>
      <c r="I1171" s="158"/>
      <c r="J1171" s="166"/>
      <c r="K1171" s="158"/>
      <c r="M1171" s="159" t="s">
        <v>960</v>
      </c>
      <c r="O1171" s="145"/>
      <c r="Z1171" s="145"/>
      <c r="AA1171" s="145"/>
      <c r="AB1171" s="145"/>
      <c r="AC1171" s="145"/>
      <c r="AD1171" s="145"/>
      <c r="AE1171" s="145"/>
      <c r="AF1171" s="145"/>
      <c r="AG1171" s="145"/>
      <c r="AH1171" s="145"/>
      <c r="AI1171" s="145"/>
      <c r="AJ1171" s="145"/>
      <c r="AK1171" s="145"/>
      <c r="AL1171" s="145"/>
      <c r="AM1171" s="145"/>
      <c r="AN1171" s="145"/>
      <c r="AO1171" s="145"/>
      <c r="AP1171" s="145"/>
      <c r="AQ1171" s="145"/>
      <c r="AR1171" s="145"/>
      <c r="AS1171" s="145"/>
      <c r="AT1171" s="145"/>
      <c r="AU1171" s="145"/>
      <c r="AV1171" s="145"/>
      <c r="AW1171" s="145"/>
      <c r="AX1171" s="145"/>
      <c r="AY1171" s="145"/>
      <c r="AZ1171" s="145"/>
      <c r="BA1171" s="145"/>
      <c r="BB1171" s="145"/>
      <c r="BC1171" s="145"/>
      <c r="BD1171" s="167" t="str">
        <f>C1170</f>
        <v>silnice III/32243:</v>
      </c>
      <c r="BE1171" s="145"/>
      <c r="BF1171" s="145"/>
      <c r="BG1171" s="145"/>
      <c r="BH1171" s="145"/>
      <c r="BI1171" s="145"/>
    </row>
    <row r="1172" spans="1:104">
      <c r="A1172" s="156"/>
      <c r="B1172" s="157"/>
      <c r="C1172" s="160" t="s">
        <v>101</v>
      </c>
      <c r="D1172" s="161"/>
      <c r="E1172" s="162">
        <v>0</v>
      </c>
      <c r="F1172" s="163"/>
      <c r="G1172" s="164"/>
      <c r="H1172" s="165"/>
      <c r="I1172" s="158"/>
      <c r="J1172" s="166"/>
      <c r="K1172" s="158"/>
      <c r="M1172" s="159" t="s">
        <v>101</v>
      </c>
      <c r="O1172" s="145"/>
      <c r="Z1172" s="145"/>
      <c r="AA1172" s="145"/>
      <c r="AB1172" s="145"/>
      <c r="AC1172" s="145"/>
      <c r="AD1172" s="145"/>
      <c r="AE1172" s="145"/>
      <c r="AF1172" s="145"/>
      <c r="AG1172" s="145"/>
      <c r="AH1172" s="145"/>
      <c r="AI1172" s="145"/>
      <c r="AJ1172" s="145"/>
      <c r="AK1172" s="145"/>
      <c r="AL1172" s="145"/>
      <c r="AM1172" s="145"/>
      <c r="AN1172" s="145"/>
      <c r="AO1172" s="145"/>
      <c r="AP1172" s="145"/>
      <c r="AQ1172" s="145"/>
      <c r="AR1172" s="145"/>
      <c r="AS1172" s="145"/>
      <c r="AT1172" s="145"/>
      <c r="AU1172" s="145"/>
      <c r="AV1172" s="145"/>
      <c r="AW1172" s="145"/>
      <c r="AX1172" s="145"/>
      <c r="AY1172" s="145"/>
      <c r="AZ1172" s="145"/>
      <c r="BA1172" s="145"/>
      <c r="BB1172" s="145"/>
      <c r="BC1172" s="145"/>
      <c r="BD1172" s="167" t="str">
        <f>C1171</f>
        <v>G2 - D.1.01.14:165+3+3</v>
      </c>
      <c r="BE1172" s="145"/>
      <c r="BF1172" s="145"/>
      <c r="BG1172" s="145"/>
      <c r="BH1172" s="145"/>
      <c r="BI1172" s="145"/>
    </row>
    <row r="1173" spans="1:104">
      <c r="A1173" s="156"/>
      <c r="B1173" s="157"/>
      <c r="C1173" s="160" t="s">
        <v>961</v>
      </c>
      <c r="D1173" s="161"/>
      <c r="E1173" s="162">
        <v>85.98</v>
      </c>
      <c r="F1173" s="163"/>
      <c r="G1173" s="164"/>
      <c r="H1173" s="165"/>
      <c r="I1173" s="158"/>
      <c r="J1173" s="166"/>
      <c r="K1173" s="158"/>
      <c r="M1173" s="159" t="s">
        <v>961</v>
      </c>
      <c r="O1173" s="145"/>
      <c r="Z1173" s="145"/>
      <c r="AA1173" s="145"/>
      <c r="AB1173" s="145"/>
      <c r="AC1173" s="145"/>
      <c r="AD1173" s="145"/>
      <c r="AE1173" s="145"/>
      <c r="AF1173" s="145"/>
      <c r="AG1173" s="145"/>
      <c r="AH1173" s="145"/>
      <c r="AI1173" s="145"/>
      <c r="AJ1173" s="145"/>
      <c r="AK1173" s="145"/>
      <c r="AL1173" s="145"/>
      <c r="AM1173" s="145"/>
      <c r="AN1173" s="145"/>
      <c r="AO1173" s="145"/>
      <c r="AP1173" s="145"/>
      <c r="AQ1173" s="145"/>
      <c r="AR1173" s="145"/>
      <c r="AS1173" s="145"/>
      <c r="AT1173" s="145"/>
      <c r="AU1173" s="145"/>
      <c r="AV1173" s="145"/>
      <c r="AW1173" s="145"/>
      <c r="AX1173" s="145"/>
      <c r="AY1173" s="145"/>
      <c r="AZ1173" s="145"/>
      <c r="BA1173" s="145"/>
      <c r="BB1173" s="145"/>
      <c r="BC1173" s="145"/>
      <c r="BD1173" s="167" t="str">
        <f>C1172</f>
        <v>silnice III/32245:</v>
      </c>
      <c r="BE1173" s="145"/>
      <c r="BF1173" s="145"/>
      <c r="BG1173" s="145"/>
      <c r="BH1173" s="145"/>
      <c r="BI1173" s="145"/>
    </row>
    <row r="1174" spans="1:104">
      <c r="A1174" s="156"/>
      <c r="B1174" s="157"/>
      <c r="C1174" s="160" t="s">
        <v>748</v>
      </c>
      <c r="D1174" s="161"/>
      <c r="E1174" s="162">
        <v>8.0399999999999991</v>
      </c>
      <c r="F1174" s="163"/>
      <c r="G1174" s="164"/>
      <c r="H1174" s="165"/>
      <c r="I1174" s="158"/>
      <c r="J1174" s="166"/>
      <c r="K1174" s="158"/>
      <c r="M1174" s="159" t="s">
        <v>748</v>
      </c>
      <c r="O1174" s="145"/>
      <c r="Z1174" s="145"/>
      <c r="AA1174" s="145"/>
      <c r="AB1174" s="145"/>
      <c r="AC1174" s="145"/>
      <c r="AD1174" s="145"/>
      <c r="AE1174" s="145"/>
      <c r="AF1174" s="145"/>
      <c r="AG1174" s="145"/>
      <c r="AH1174" s="145"/>
      <c r="AI1174" s="145"/>
      <c r="AJ1174" s="145"/>
      <c r="AK1174" s="145"/>
      <c r="AL1174" s="145"/>
      <c r="AM1174" s="145"/>
      <c r="AN1174" s="145"/>
      <c r="AO1174" s="145"/>
      <c r="AP1174" s="145"/>
      <c r="AQ1174" s="145"/>
      <c r="AR1174" s="145"/>
      <c r="AS1174" s="145"/>
      <c r="AT1174" s="145"/>
      <c r="AU1174" s="145"/>
      <c r="AV1174" s="145"/>
      <c r="AW1174" s="145"/>
      <c r="AX1174" s="145"/>
      <c r="AY1174" s="145"/>
      <c r="AZ1174" s="145"/>
      <c r="BA1174" s="145"/>
      <c r="BB1174" s="145"/>
      <c r="BC1174" s="145"/>
      <c r="BD1174" s="167" t="str">
        <f>C1173</f>
        <v>G9 - D.1.01.17:80,98+2+3</v>
      </c>
      <c r="BE1174" s="145"/>
      <c r="BF1174" s="145"/>
      <c r="BG1174" s="145"/>
      <c r="BH1174" s="145"/>
      <c r="BI1174" s="145"/>
    </row>
    <row r="1175" spans="1:104">
      <c r="A1175" s="156"/>
      <c r="B1175" s="157"/>
      <c r="C1175" s="160" t="s">
        <v>69</v>
      </c>
      <c r="D1175" s="161"/>
      <c r="E1175" s="162">
        <v>0</v>
      </c>
      <c r="F1175" s="163"/>
      <c r="G1175" s="164"/>
      <c r="H1175" s="165"/>
      <c r="I1175" s="158"/>
      <c r="J1175" s="166"/>
      <c r="K1175" s="158"/>
      <c r="M1175" s="159" t="s">
        <v>69</v>
      </c>
      <c r="O1175" s="145"/>
      <c r="Z1175" s="145"/>
      <c r="AA1175" s="145"/>
      <c r="AB1175" s="145"/>
      <c r="AC1175" s="145"/>
      <c r="AD1175" s="145"/>
      <c r="AE1175" s="145"/>
      <c r="AF1175" s="145"/>
      <c r="AG1175" s="145"/>
      <c r="AH1175" s="145"/>
      <c r="AI1175" s="145"/>
      <c r="AJ1175" s="145"/>
      <c r="AK1175" s="145"/>
      <c r="AL1175" s="145"/>
      <c r="AM1175" s="145"/>
      <c r="AN1175" s="145"/>
      <c r="AO1175" s="145"/>
      <c r="AP1175" s="145"/>
      <c r="AQ1175" s="145"/>
      <c r="AR1175" s="145"/>
      <c r="AS1175" s="145"/>
      <c r="AT1175" s="145"/>
      <c r="AU1175" s="145"/>
      <c r="AV1175" s="145"/>
      <c r="AW1175" s="145"/>
      <c r="AX1175" s="145"/>
      <c r="AY1175" s="145"/>
      <c r="AZ1175" s="145"/>
      <c r="BA1175" s="145"/>
      <c r="BB1175" s="145"/>
      <c r="BC1175" s="145"/>
      <c r="BD1175" s="167" t="str">
        <f>C1174</f>
        <v>G10 - D.1.01.18:4,02*2</v>
      </c>
      <c r="BE1175" s="145"/>
      <c r="BF1175" s="145"/>
      <c r="BG1175" s="145"/>
      <c r="BH1175" s="145"/>
      <c r="BI1175" s="145"/>
    </row>
    <row r="1176" spans="1:104">
      <c r="A1176" s="156"/>
      <c r="B1176" s="157"/>
      <c r="C1176" s="160" t="s">
        <v>962</v>
      </c>
      <c r="D1176" s="161"/>
      <c r="E1176" s="162">
        <v>282.54000000000002</v>
      </c>
      <c r="F1176" s="163"/>
      <c r="G1176" s="164"/>
      <c r="H1176" s="165"/>
      <c r="I1176" s="158"/>
      <c r="J1176" s="166"/>
      <c r="K1176" s="158"/>
      <c r="M1176" s="159" t="s">
        <v>962</v>
      </c>
      <c r="O1176" s="145"/>
      <c r="Z1176" s="145"/>
      <c r="AA1176" s="145"/>
      <c r="AB1176" s="145"/>
      <c r="AC1176" s="145"/>
      <c r="AD1176" s="145"/>
      <c r="AE1176" s="145"/>
      <c r="AF1176" s="145"/>
      <c r="AG1176" s="145"/>
      <c r="AH1176" s="145"/>
      <c r="AI1176" s="145"/>
      <c r="AJ1176" s="145"/>
      <c r="AK1176" s="145"/>
      <c r="AL1176" s="145"/>
      <c r="AM1176" s="145"/>
      <c r="AN1176" s="145"/>
      <c r="AO1176" s="145"/>
      <c r="AP1176" s="145"/>
      <c r="AQ1176" s="145"/>
      <c r="AR1176" s="145"/>
      <c r="AS1176" s="145"/>
      <c r="AT1176" s="145"/>
      <c r="AU1176" s="145"/>
      <c r="AV1176" s="145"/>
      <c r="AW1176" s="145"/>
      <c r="AX1176" s="145"/>
      <c r="AY1176" s="145"/>
      <c r="AZ1176" s="145"/>
      <c r="BA1176" s="145"/>
      <c r="BB1176" s="145"/>
      <c r="BC1176" s="145"/>
      <c r="BD1176" s="167" t="str">
        <f>C1175</f>
        <v>místní obslužná komunikace:</v>
      </c>
      <c r="BE1176" s="145"/>
      <c r="BF1176" s="145"/>
      <c r="BG1176" s="145"/>
      <c r="BH1176" s="145"/>
      <c r="BI1176" s="145"/>
    </row>
    <row r="1177" spans="1:104">
      <c r="A1177" s="156"/>
      <c r="B1177" s="157"/>
      <c r="C1177" s="160" t="s">
        <v>945</v>
      </c>
      <c r="D1177" s="161"/>
      <c r="E1177" s="162">
        <v>269.04000000000002</v>
      </c>
      <c r="F1177" s="163"/>
      <c r="G1177" s="164"/>
      <c r="H1177" s="165"/>
      <c r="I1177" s="158"/>
      <c r="J1177" s="166"/>
      <c r="K1177" s="158"/>
      <c r="M1177" s="159" t="s">
        <v>945</v>
      </c>
      <c r="O1177" s="145"/>
      <c r="Z1177" s="145"/>
      <c r="AA1177" s="145"/>
      <c r="AB1177" s="145"/>
      <c r="AC1177" s="145"/>
      <c r="AD1177" s="145"/>
      <c r="AE1177" s="145"/>
      <c r="AF1177" s="145"/>
      <c r="AG1177" s="145"/>
      <c r="AH1177" s="145"/>
      <c r="AI1177" s="145"/>
      <c r="AJ1177" s="145"/>
      <c r="AK1177" s="145"/>
      <c r="AL1177" s="145"/>
      <c r="AM1177" s="145"/>
      <c r="AN1177" s="145"/>
      <c r="AO1177" s="145"/>
      <c r="AP1177" s="145"/>
      <c r="AQ1177" s="145"/>
      <c r="AR1177" s="145"/>
      <c r="AS1177" s="145"/>
      <c r="AT1177" s="145"/>
      <c r="AU1177" s="145"/>
      <c r="AV1177" s="145"/>
      <c r="AW1177" s="145"/>
      <c r="AX1177" s="145"/>
      <c r="AY1177" s="145"/>
      <c r="AZ1177" s="145"/>
      <c r="BA1177" s="145"/>
      <c r="BB1177" s="145"/>
      <c r="BC1177" s="145"/>
      <c r="BD1177" s="167" t="str">
        <f>C1176</f>
        <v>G1 - D.1.01.14:(133,77+1+6)*2+1</v>
      </c>
      <c r="BE1177" s="145"/>
      <c r="BF1177" s="145"/>
      <c r="BG1177" s="145"/>
      <c r="BH1177" s="145"/>
      <c r="BI1177" s="145"/>
    </row>
    <row r="1178" spans="1:104">
      <c r="A1178" s="156"/>
      <c r="B1178" s="157"/>
      <c r="C1178" s="160" t="s">
        <v>946</v>
      </c>
      <c r="D1178" s="161"/>
      <c r="E1178" s="162">
        <v>7.44</v>
      </c>
      <c r="F1178" s="163"/>
      <c r="G1178" s="164"/>
      <c r="H1178" s="165"/>
      <c r="I1178" s="158"/>
      <c r="J1178" s="166"/>
      <c r="K1178" s="158"/>
      <c r="M1178" s="159" t="s">
        <v>946</v>
      </c>
      <c r="O1178" s="145"/>
      <c r="Z1178" s="145"/>
      <c r="AA1178" s="145"/>
      <c r="AB1178" s="145"/>
      <c r="AC1178" s="145"/>
      <c r="AD1178" s="145"/>
      <c r="AE1178" s="145"/>
      <c r="AF1178" s="145"/>
      <c r="AG1178" s="145"/>
      <c r="AH1178" s="145"/>
      <c r="AI1178" s="145"/>
      <c r="AJ1178" s="145"/>
      <c r="AK1178" s="145"/>
      <c r="AL1178" s="145"/>
      <c r="AM1178" s="145"/>
      <c r="AN1178" s="145"/>
      <c r="AO1178" s="145"/>
      <c r="AP1178" s="145"/>
      <c r="AQ1178" s="145"/>
      <c r="AR1178" s="145"/>
      <c r="AS1178" s="145"/>
      <c r="AT1178" s="145"/>
      <c r="AU1178" s="145"/>
      <c r="AV1178" s="145"/>
      <c r="AW1178" s="145"/>
      <c r="AX1178" s="145"/>
      <c r="AY1178" s="145"/>
      <c r="AZ1178" s="145"/>
      <c r="BA1178" s="145"/>
      <c r="BB1178" s="145"/>
      <c r="BC1178" s="145"/>
      <c r="BD1178" s="167" t="str">
        <f>C1177</f>
        <v>G5 - D.1.01.15:(144,52+1-11)*2</v>
      </c>
      <c r="BE1178" s="145"/>
      <c r="BF1178" s="145"/>
      <c r="BG1178" s="145"/>
      <c r="BH1178" s="145"/>
      <c r="BI1178" s="145"/>
    </row>
    <row r="1179" spans="1:104">
      <c r="A1179" s="156"/>
      <c r="B1179" s="157"/>
      <c r="C1179" s="160" t="s">
        <v>947</v>
      </c>
      <c r="D1179" s="161"/>
      <c r="E1179" s="162">
        <v>23.4</v>
      </c>
      <c r="F1179" s="163"/>
      <c r="G1179" s="164"/>
      <c r="H1179" s="165"/>
      <c r="I1179" s="158"/>
      <c r="J1179" s="166"/>
      <c r="K1179" s="158"/>
      <c r="M1179" s="159" t="s">
        <v>947</v>
      </c>
      <c r="O1179" s="145"/>
      <c r="Z1179" s="145"/>
      <c r="AA1179" s="145"/>
      <c r="AB1179" s="145"/>
      <c r="AC1179" s="145"/>
      <c r="AD1179" s="145"/>
      <c r="AE1179" s="145"/>
      <c r="AF1179" s="145"/>
      <c r="AG1179" s="145"/>
      <c r="AH1179" s="145"/>
      <c r="AI1179" s="145"/>
      <c r="AJ1179" s="145"/>
      <c r="AK1179" s="145"/>
      <c r="AL1179" s="145"/>
      <c r="AM1179" s="145"/>
      <c r="AN1179" s="145"/>
      <c r="AO1179" s="145"/>
      <c r="AP1179" s="145"/>
      <c r="AQ1179" s="145"/>
      <c r="AR1179" s="145"/>
      <c r="AS1179" s="145"/>
      <c r="AT1179" s="145"/>
      <c r="AU1179" s="145"/>
      <c r="AV1179" s="145"/>
      <c r="AW1179" s="145"/>
      <c r="AX1179" s="145"/>
      <c r="AY1179" s="145"/>
      <c r="AZ1179" s="145"/>
      <c r="BA1179" s="145"/>
      <c r="BB1179" s="145"/>
      <c r="BC1179" s="145"/>
      <c r="BD1179" s="167" t="str">
        <f>C1178</f>
        <v>G7 - D.1.01.16:3,72*2</v>
      </c>
      <c r="BE1179" s="145"/>
      <c r="BF1179" s="145"/>
      <c r="BG1179" s="145"/>
      <c r="BH1179" s="145"/>
      <c r="BI1179" s="145"/>
    </row>
    <row r="1180" spans="1:104">
      <c r="A1180" s="156"/>
      <c r="B1180" s="157"/>
      <c r="C1180" s="160" t="s">
        <v>963</v>
      </c>
      <c r="D1180" s="161"/>
      <c r="E1180" s="162">
        <v>57.34</v>
      </c>
      <c r="F1180" s="163"/>
      <c r="G1180" s="164"/>
      <c r="H1180" s="165"/>
      <c r="I1180" s="158"/>
      <c r="J1180" s="166"/>
      <c r="K1180" s="158"/>
      <c r="M1180" s="159" t="s">
        <v>963</v>
      </c>
      <c r="O1180" s="145"/>
      <c r="Z1180" s="145"/>
      <c r="AA1180" s="145"/>
      <c r="AB1180" s="145"/>
      <c r="AC1180" s="145"/>
      <c r="AD1180" s="145"/>
      <c r="AE1180" s="145"/>
      <c r="AF1180" s="145"/>
      <c r="AG1180" s="145"/>
      <c r="AH1180" s="145"/>
      <c r="AI1180" s="145"/>
      <c r="AJ1180" s="145"/>
      <c r="AK1180" s="145"/>
      <c r="AL1180" s="145"/>
      <c r="AM1180" s="145"/>
      <c r="AN1180" s="145"/>
      <c r="AO1180" s="145"/>
      <c r="AP1180" s="145"/>
      <c r="AQ1180" s="145"/>
      <c r="AR1180" s="145"/>
      <c r="AS1180" s="145"/>
      <c r="AT1180" s="145"/>
      <c r="AU1180" s="145"/>
      <c r="AV1180" s="145"/>
      <c r="AW1180" s="145"/>
      <c r="AX1180" s="145"/>
      <c r="AY1180" s="145"/>
      <c r="AZ1180" s="145"/>
      <c r="BA1180" s="145"/>
      <c r="BB1180" s="145"/>
      <c r="BC1180" s="145"/>
      <c r="BD1180" s="167" t="str">
        <f>C1179</f>
        <v>G8 - D.1.01.16:11,7*2</v>
      </c>
      <c r="BE1180" s="145"/>
      <c r="BF1180" s="145"/>
      <c r="BG1180" s="145"/>
      <c r="BH1180" s="145"/>
      <c r="BI1180" s="145"/>
    </row>
    <row r="1181" spans="1:104">
      <c r="A1181" s="156"/>
      <c r="B1181" s="157"/>
      <c r="C1181" s="160" t="s">
        <v>964</v>
      </c>
      <c r="D1181" s="161"/>
      <c r="E1181" s="162">
        <v>444.64</v>
      </c>
      <c r="F1181" s="163"/>
      <c r="G1181" s="164"/>
      <c r="H1181" s="165"/>
      <c r="I1181" s="158"/>
      <c r="J1181" s="166"/>
      <c r="K1181" s="158"/>
      <c r="M1181" s="159" t="s">
        <v>964</v>
      </c>
      <c r="O1181" s="145"/>
      <c r="Z1181" s="145"/>
      <c r="AA1181" s="145"/>
      <c r="AB1181" s="145"/>
      <c r="AC1181" s="145"/>
      <c r="AD1181" s="145"/>
      <c r="AE1181" s="145"/>
      <c r="AF1181" s="145"/>
      <c r="AG1181" s="145"/>
      <c r="AH1181" s="145"/>
      <c r="AI1181" s="145"/>
      <c r="AJ1181" s="145"/>
      <c r="AK1181" s="145"/>
      <c r="AL1181" s="145"/>
      <c r="AM1181" s="145"/>
      <c r="AN1181" s="145"/>
      <c r="AO1181" s="145"/>
      <c r="AP1181" s="145"/>
      <c r="AQ1181" s="145"/>
      <c r="AR1181" s="145"/>
      <c r="AS1181" s="145"/>
      <c r="AT1181" s="145"/>
      <c r="AU1181" s="145"/>
      <c r="AV1181" s="145"/>
      <c r="AW1181" s="145"/>
      <c r="AX1181" s="145"/>
      <c r="AY1181" s="145"/>
      <c r="AZ1181" s="145"/>
      <c r="BA1181" s="145"/>
      <c r="BB1181" s="145"/>
      <c r="BC1181" s="145"/>
      <c r="BD1181" s="167" t="str">
        <f>C1180</f>
        <v>G9 - D.1.01.17:(27,17+1)*2+1</v>
      </c>
      <c r="BE1181" s="145"/>
      <c r="BF1181" s="145"/>
      <c r="BG1181" s="145"/>
      <c r="BH1181" s="145"/>
      <c r="BI1181" s="145"/>
    </row>
    <row r="1182" spans="1:104" ht="22.5">
      <c r="A1182" s="146">
        <v>140</v>
      </c>
      <c r="B1182" s="147" t="s">
        <v>965</v>
      </c>
      <c r="C1182" s="148" t="s">
        <v>966</v>
      </c>
      <c r="D1182" s="149" t="s">
        <v>49</v>
      </c>
      <c r="E1182" s="150">
        <v>6.5</v>
      </c>
      <c r="F1182" s="151">
        <v>0</v>
      </c>
      <c r="G1182" s="152">
        <f>E1182*F1182</f>
        <v>0</v>
      </c>
      <c r="H1182" s="153">
        <v>0</v>
      </c>
      <c r="I1182" s="154">
        <f>E1182*H1182</f>
        <v>0</v>
      </c>
      <c r="J1182" s="153"/>
      <c r="K1182" s="154">
        <f>E1182*J1182</f>
        <v>0</v>
      </c>
      <c r="O1182" s="145"/>
      <c r="Z1182" s="145"/>
      <c r="AA1182" s="145">
        <v>12</v>
      </c>
      <c r="AB1182" s="145">
        <v>0</v>
      </c>
      <c r="AC1182" s="145">
        <v>151</v>
      </c>
      <c r="AD1182" s="145"/>
      <c r="AE1182" s="145"/>
      <c r="AF1182" s="145"/>
      <c r="AG1182" s="145"/>
      <c r="AH1182" s="145"/>
      <c r="AI1182" s="145"/>
      <c r="AJ1182" s="145"/>
      <c r="AK1182" s="145"/>
      <c r="AL1182" s="145"/>
      <c r="AM1182" s="145"/>
      <c r="AN1182" s="145"/>
      <c r="AO1182" s="145"/>
      <c r="AP1182" s="145"/>
      <c r="AQ1182" s="145"/>
      <c r="AR1182" s="145"/>
      <c r="AS1182" s="145"/>
      <c r="AT1182" s="145"/>
      <c r="AU1182" s="145"/>
      <c r="AV1182" s="145"/>
      <c r="AW1182" s="145"/>
      <c r="AX1182" s="145"/>
      <c r="AY1182" s="145"/>
      <c r="AZ1182" s="155">
        <f>G1182</f>
        <v>0</v>
      </c>
      <c r="BA1182" s="145"/>
      <c r="BB1182" s="145"/>
      <c r="BC1182" s="145"/>
      <c r="BD1182" s="145"/>
      <c r="BE1182" s="145"/>
      <c r="BF1182" s="145"/>
      <c r="BG1182" s="145"/>
      <c r="BH1182" s="145"/>
      <c r="BI1182" s="145"/>
      <c r="CA1182" s="145">
        <v>12</v>
      </c>
      <c r="CB1182" s="145">
        <v>0</v>
      </c>
      <c r="CZ1182" s="108">
        <v>1</v>
      </c>
    </row>
    <row r="1183" spans="1:104">
      <c r="A1183" s="156"/>
      <c r="B1183" s="157"/>
      <c r="C1183" s="160" t="s">
        <v>967</v>
      </c>
      <c r="D1183" s="161"/>
      <c r="E1183" s="162">
        <v>6.5</v>
      </c>
      <c r="F1183" s="163"/>
      <c r="G1183" s="164"/>
      <c r="H1183" s="165"/>
      <c r="I1183" s="158"/>
      <c r="J1183" s="166"/>
      <c r="K1183" s="158"/>
      <c r="M1183" s="159" t="s">
        <v>967</v>
      </c>
      <c r="O1183" s="145"/>
      <c r="Z1183" s="145"/>
      <c r="AA1183" s="145"/>
      <c r="AB1183" s="145"/>
      <c r="AC1183" s="145"/>
      <c r="AD1183" s="145"/>
      <c r="AE1183" s="145"/>
      <c r="AF1183" s="145"/>
      <c r="AG1183" s="145"/>
      <c r="AH1183" s="145"/>
      <c r="AI1183" s="145"/>
      <c r="AJ1183" s="145"/>
      <c r="AK1183" s="145"/>
      <c r="AL1183" s="145"/>
      <c r="AM1183" s="145"/>
      <c r="AN1183" s="145"/>
      <c r="AO1183" s="145"/>
      <c r="AP1183" s="145"/>
      <c r="AQ1183" s="145"/>
      <c r="AR1183" s="145"/>
      <c r="AS1183" s="145"/>
      <c r="AT1183" s="145"/>
      <c r="AU1183" s="145"/>
      <c r="AV1183" s="145"/>
      <c r="AW1183" s="145"/>
      <c r="AX1183" s="145"/>
      <c r="AY1183" s="145"/>
      <c r="AZ1183" s="145"/>
      <c r="BA1183" s="145"/>
      <c r="BB1183" s="145"/>
      <c r="BC1183" s="145"/>
      <c r="BD1183" s="167" t="str">
        <f>C1182</f>
        <v>Obalení hrdla potrubí geotextílií vč geotextílie 200g/m2</v>
      </c>
      <c r="BE1183" s="145"/>
      <c r="BF1183" s="145"/>
      <c r="BG1183" s="145"/>
      <c r="BH1183" s="145"/>
      <c r="BI1183" s="145"/>
    </row>
    <row r="1184" spans="1:104">
      <c r="A1184" s="146">
        <v>141</v>
      </c>
      <c r="B1184" s="147" t="s">
        <v>968</v>
      </c>
      <c r="C1184" s="148" t="s">
        <v>969</v>
      </c>
      <c r="D1184" s="149" t="s">
        <v>54</v>
      </c>
      <c r="E1184" s="150">
        <v>4</v>
      </c>
      <c r="F1184" s="151">
        <v>0</v>
      </c>
      <c r="G1184" s="152">
        <f>E1184*F1184</f>
        <v>0</v>
      </c>
      <c r="H1184" s="153">
        <v>2.3E-2</v>
      </c>
      <c r="I1184" s="154">
        <f>E1184*H1184</f>
        <v>9.1999999999999998E-2</v>
      </c>
      <c r="J1184" s="153"/>
      <c r="K1184" s="154">
        <f>E1184*J1184</f>
        <v>0</v>
      </c>
      <c r="O1184" s="145"/>
      <c r="Z1184" s="145"/>
      <c r="AA1184" s="145">
        <v>3</v>
      </c>
      <c r="AB1184" s="145">
        <v>1</v>
      </c>
      <c r="AC1184" s="145">
        <v>592162116</v>
      </c>
      <c r="AD1184" s="145"/>
      <c r="AE1184" s="145"/>
      <c r="AF1184" s="145"/>
      <c r="AG1184" s="145"/>
      <c r="AH1184" s="145"/>
      <c r="AI1184" s="145"/>
      <c r="AJ1184" s="145"/>
      <c r="AK1184" s="145"/>
      <c r="AL1184" s="145"/>
      <c r="AM1184" s="145"/>
      <c r="AN1184" s="145"/>
      <c r="AO1184" s="145"/>
      <c r="AP1184" s="145"/>
      <c r="AQ1184" s="145"/>
      <c r="AR1184" s="145"/>
      <c r="AS1184" s="145"/>
      <c r="AT1184" s="145"/>
      <c r="AU1184" s="145"/>
      <c r="AV1184" s="145"/>
      <c r="AW1184" s="145"/>
      <c r="AX1184" s="145"/>
      <c r="AY1184" s="145"/>
      <c r="AZ1184" s="155">
        <f>G1184</f>
        <v>0</v>
      </c>
      <c r="BA1184" s="145"/>
      <c r="BB1184" s="145"/>
      <c r="BC1184" s="145"/>
      <c r="BD1184" s="145"/>
      <c r="BE1184" s="145"/>
      <c r="BF1184" s="145"/>
      <c r="BG1184" s="145"/>
      <c r="BH1184" s="145"/>
      <c r="BI1184" s="145"/>
      <c r="CA1184" s="145">
        <v>3</v>
      </c>
      <c r="CB1184" s="145">
        <v>1</v>
      </c>
      <c r="CZ1184" s="108">
        <v>1</v>
      </c>
    </row>
    <row r="1185" spans="1:104">
      <c r="A1185" s="168" t="s">
        <v>50</v>
      </c>
      <c r="B1185" s="169" t="s">
        <v>923</v>
      </c>
      <c r="C1185" s="170" t="s">
        <v>924</v>
      </c>
      <c r="D1185" s="171"/>
      <c r="E1185" s="172"/>
      <c r="F1185" s="172"/>
      <c r="G1185" s="173">
        <f>SUM(G1124:G1184)</f>
        <v>0</v>
      </c>
      <c r="H1185" s="174"/>
      <c r="I1185" s="173">
        <f>SUM(I1124:I1184)</f>
        <v>60.623129999999989</v>
      </c>
      <c r="J1185" s="175"/>
      <c r="K1185" s="173">
        <f>SUM(K1124:K1184)</f>
        <v>0</v>
      </c>
      <c r="O1185" s="145"/>
      <c r="X1185" s="176">
        <f>K1185</f>
        <v>0</v>
      </c>
      <c r="Y1185" s="176">
        <f>I1185</f>
        <v>60.623129999999989</v>
      </c>
      <c r="Z1185" s="155">
        <f>G1185</f>
        <v>0</v>
      </c>
      <c r="AA1185" s="145"/>
      <c r="AB1185" s="145"/>
      <c r="AC1185" s="145"/>
      <c r="AD1185" s="145"/>
      <c r="AE1185" s="145"/>
      <c r="AF1185" s="145"/>
      <c r="AG1185" s="145"/>
      <c r="AH1185" s="145"/>
      <c r="AI1185" s="145"/>
      <c r="AJ1185" s="145"/>
      <c r="AK1185" s="145"/>
      <c r="AL1185" s="145"/>
      <c r="AM1185" s="145"/>
      <c r="AN1185" s="145"/>
      <c r="AO1185" s="145"/>
      <c r="AP1185" s="145"/>
      <c r="AQ1185" s="145"/>
      <c r="AR1185" s="145"/>
      <c r="AS1185" s="145"/>
      <c r="AT1185" s="145"/>
      <c r="AU1185" s="145"/>
      <c r="AV1185" s="145"/>
      <c r="AW1185" s="145"/>
      <c r="AX1185" s="145"/>
      <c r="AY1185" s="145"/>
      <c r="AZ1185" s="145"/>
      <c r="BA1185" s="177"/>
      <c r="BB1185" s="177"/>
      <c r="BC1185" s="177"/>
      <c r="BD1185" s="177"/>
      <c r="BE1185" s="177"/>
      <c r="BF1185" s="177"/>
      <c r="BG1185" s="145"/>
      <c r="BH1185" s="145"/>
      <c r="BI1185" s="145"/>
    </row>
    <row r="1186" spans="1:104" ht="14.25" customHeight="1">
      <c r="A1186" s="135" t="s">
        <v>46</v>
      </c>
      <c r="B1186" s="136" t="s">
        <v>970</v>
      </c>
      <c r="C1186" s="137" t="s">
        <v>971</v>
      </c>
      <c r="D1186" s="138"/>
      <c r="E1186" s="139"/>
      <c r="F1186" s="139"/>
      <c r="G1186" s="140"/>
      <c r="H1186" s="141"/>
      <c r="I1186" s="142"/>
      <c r="J1186" s="143"/>
      <c r="K1186" s="144"/>
      <c r="O1186" s="145"/>
    </row>
    <row r="1187" spans="1:104" ht="22.5">
      <c r="A1187" s="146">
        <v>142</v>
      </c>
      <c r="B1187" s="147" t="s">
        <v>972</v>
      </c>
      <c r="C1187" s="148" t="s">
        <v>973</v>
      </c>
      <c r="D1187" s="149" t="s">
        <v>49</v>
      </c>
      <c r="E1187" s="150">
        <v>299.42</v>
      </c>
      <c r="F1187" s="151">
        <v>0</v>
      </c>
      <c r="G1187" s="152">
        <f>E1187*F1187</f>
        <v>0</v>
      </c>
      <c r="H1187" s="153">
        <v>0</v>
      </c>
      <c r="I1187" s="154">
        <f>E1187*H1187</f>
        <v>0</v>
      </c>
      <c r="J1187" s="153">
        <v>0</v>
      </c>
      <c r="K1187" s="154">
        <f>E1187*J1187</f>
        <v>0</v>
      </c>
      <c r="O1187" s="145"/>
      <c r="Z1187" s="145"/>
      <c r="AA1187" s="145">
        <v>1</v>
      </c>
      <c r="AB1187" s="145">
        <v>1</v>
      </c>
      <c r="AC1187" s="145">
        <v>1</v>
      </c>
      <c r="AD1187" s="145"/>
      <c r="AE1187" s="145"/>
      <c r="AF1187" s="145"/>
      <c r="AG1187" s="145"/>
      <c r="AH1187" s="145"/>
      <c r="AI1187" s="145"/>
      <c r="AJ1187" s="145"/>
      <c r="AK1187" s="145"/>
      <c r="AL1187" s="145"/>
      <c r="AM1187" s="145"/>
      <c r="AN1187" s="145"/>
      <c r="AO1187" s="145"/>
      <c r="AP1187" s="145"/>
      <c r="AQ1187" s="145"/>
      <c r="AR1187" s="145"/>
      <c r="AS1187" s="145"/>
      <c r="AT1187" s="145"/>
      <c r="AU1187" s="145"/>
      <c r="AV1187" s="145"/>
      <c r="AW1187" s="145"/>
      <c r="AX1187" s="145"/>
      <c r="AY1187" s="145"/>
      <c r="AZ1187" s="155">
        <f>G1187</f>
        <v>0</v>
      </c>
      <c r="BA1187" s="145"/>
      <c r="BB1187" s="145"/>
      <c r="BC1187" s="145"/>
      <c r="BD1187" s="145"/>
      <c r="BE1187" s="145"/>
      <c r="BF1187" s="145"/>
      <c r="BG1187" s="145"/>
      <c r="BH1187" s="145"/>
      <c r="BI1187" s="145"/>
      <c r="CA1187" s="145">
        <v>1</v>
      </c>
      <c r="CB1187" s="145">
        <v>1</v>
      </c>
      <c r="CZ1187" s="108">
        <v>1</v>
      </c>
    </row>
    <row r="1188" spans="1:104">
      <c r="A1188" s="156"/>
      <c r="B1188" s="157"/>
      <c r="C1188" s="160" t="s">
        <v>61</v>
      </c>
      <c r="D1188" s="161"/>
      <c r="E1188" s="162">
        <v>0</v>
      </c>
      <c r="F1188" s="163"/>
      <c r="G1188" s="164"/>
      <c r="H1188" s="165"/>
      <c r="I1188" s="158"/>
      <c r="J1188" s="166"/>
      <c r="K1188" s="158"/>
      <c r="M1188" s="159" t="s">
        <v>61</v>
      </c>
      <c r="O1188" s="145"/>
      <c r="Z1188" s="145"/>
      <c r="AA1188" s="145"/>
      <c r="AB1188" s="145"/>
      <c r="AC1188" s="145"/>
      <c r="AD1188" s="145"/>
      <c r="AE1188" s="145"/>
      <c r="AF1188" s="145"/>
      <c r="AG1188" s="145"/>
      <c r="AH1188" s="145"/>
      <c r="AI1188" s="145"/>
      <c r="AJ1188" s="145"/>
      <c r="AK1188" s="145"/>
      <c r="AL1188" s="145"/>
      <c r="AM1188" s="145"/>
      <c r="AN1188" s="145"/>
      <c r="AO1188" s="145"/>
      <c r="AP1188" s="145"/>
      <c r="AQ1188" s="145"/>
      <c r="AR1188" s="145"/>
      <c r="AS1188" s="145"/>
      <c r="AT1188" s="145"/>
      <c r="AU1188" s="145"/>
      <c r="AV1188" s="145"/>
      <c r="AW1188" s="145"/>
      <c r="AX1188" s="145"/>
      <c r="AY1188" s="145"/>
      <c r="AZ1188" s="145"/>
      <c r="BA1188" s="145"/>
      <c r="BB1188" s="145"/>
      <c r="BC1188" s="145"/>
      <c r="BD1188" s="167" t="str">
        <f>C1187</f>
        <v xml:space="preserve">Očištění vybour. dlaždic s výplní kamen. těženým </v>
      </c>
      <c r="BE1188" s="145"/>
      <c r="BF1188" s="145"/>
      <c r="BG1188" s="145"/>
      <c r="BH1188" s="145"/>
      <c r="BI1188" s="145"/>
    </row>
    <row r="1189" spans="1:104">
      <c r="A1189" s="156"/>
      <c r="B1189" s="157"/>
      <c r="C1189" s="160" t="s">
        <v>62</v>
      </c>
      <c r="D1189" s="161"/>
      <c r="E1189" s="162">
        <v>271.26</v>
      </c>
      <c r="F1189" s="163"/>
      <c r="G1189" s="164"/>
      <c r="H1189" s="165"/>
      <c r="I1189" s="158"/>
      <c r="J1189" s="166"/>
      <c r="K1189" s="158"/>
      <c r="M1189" s="159" t="s">
        <v>62</v>
      </c>
      <c r="O1189" s="145"/>
      <c r="Z1189" s="145"/>
      <c r="AA1189" s="145"/>
      <c r="AB1189" s="145"/>
      <c r="AC1189" s="145"/>
      <c r="AD1189" s="145"/>
      <c r="AE1189" s="145"/>
      <c r="AF1189" s="145"/>
      <c r="AG1189" s="145"/>
      <c r="AH1189" s="145"/>
      <c r="AI1189" s="145"/>
      <c r="AJ1189" s="145"/>
      <c r="AK1189" s="145"/>
      <c r="AL1189" s="145"/>
      <c r="AM1189" s="145"/>
      <c r="AN1189" s="145"/>
      <c r="AO1189" s="145"/>
      <c r="AP1189" s="145"/>
      <c r="AQ1189" s="145"/>
      <c r="AR1189" s="145"/>
      <c r="AS1189" s="145"/>
      <c r="AT1189" s="145"/>
      <c r="AU1189" s="145"/>
      <c r="AV1189" s="145"/>
      <c r="AW1189" s="145"/>
      <c r="AX1189" s="145"/>
      <c r="AY1189" s="145"/>
      <c r="AZ1189" s="145"/>
      <c r="BA1189" s="145"/>
      <c r="BB1189" s="145"/>
      <c r="BC1189" s="145"/>
      <c r="BD1189" s="167" t="str">
        <f>C1188</f>
        <v>chodník:</v>
      </c>
      <c r="BE1189" s="145"/>
      <c r="BF1189" s="145"/>
      <c r="BG1189" s="145"/>
      <c r="BH1189" s="145"/>
      <c r="BI1189" s="145"/>
    </row>
    <row r="1190" spans="1:104">
      <c r="A1190" s="156"/>
      <c r="B1190" s="157"/>
      <c r="C1190" s="160" t="s">
        <v>63</v>
      </c>
      <c r="D1190" s="161"/>
      <c r="E1190" s="162">
        <v>28.16</v>
      </c>
      <c r="F1190" s="163"/>
      <c r="G1190" s="164"/>
      <c r="H1190" s="165"/>
      <c r="I1190" s="158"/>
      <c r="J1190" s="166"/>
      <c r="K1190" s="158"/>
      <c r="M1190" s="159" t="s">
        <v>63</v>
      </c>
      <c r="O1190" s="145"/>
      <c r="Z1190" s="145"/>
      <c r="AA1190" s="145"/>
      <c r="AB1190" s="145"/>
      <c r="AC1190" s="145"/>
      <c r="AD1190" s="145"/>
      <c r="AE1190" s="145"/>
      <c r="AF1190" s="145"/>
      <c r="AG1190" s="145"/>
      <c r="AH1190" s="145"/>
      <c r="AI1190" s="145"/>
      <c r="AJ1190" s="145"/>
      <c r="AK1190" s="145"/>
      <c r="AL1190" s="145"/>
      <c r="AM1190" s="145"/>
      <c r="AN1190" s="145"/>
      <c r="AO1190" s="145"/>
      <c r="AP1190" s="145"/>
      <c r="AQ1190" s="145"/>
      <c r="AR1190" s="145"/>
      <c r="AS1190" s="145"/>
      <c r="AT1190" s="145"/>
      <c r="AU1190" s="145"/>
      <c r="AV1190" s="145"/>
      <c r="AW1190" s="145"/>
      <c r="AX1190" s="145"/>
      <c r="AY1190" s="145"/>
      <c r="AZ1190" s="145"/>
      <c r="BA1190" s="145"/>
      <c r="BB1190" s="145"/>
      <c r="BC1190" s="145"/>
      <c r="BD1190" s="167" t="str">
        <f>C1189</f>
        <v>G9 - D.1.01.10:(331,26-(12*5))*1</v>
      </c>
      <c r="BE1190" s="145"/>
      <c r="BF1190" s="145"/>
      <c r="BG1190" s="145"/>
      <c r="BH1190" s="145"/>
      <c r="BI1190" s="145"/>
    </row>
    <row r="1191" spans="1:104">
      <c r="A1191" s="168" t="s">
        <v>50</v>
      </c>
      <c r="B1191" s="169" t="s">
        <v>970</v>
      </c>
      <c r="C1191" s="170" t="s">
        <v>971</v>
      </c>
      <c r="D1191" s="171"/>
      <c r="E1191" s="172"/>
      <c r="F1191" s="172"/>
      <c r="G1191" s="173">
        <f>SUM(G1186:G1190)</f>
        <v>0</v>
      </c>
      <c r="H1191" s="174"/>
      <c r="I1191" s="173">
        <f>SUM(I1186:I1190)</f>
        <v>0</v>
      </c>
      <c r="J1191" s="175"/>
      <c r="K1191" s="173">
        <f>SUM(K1186:K1190)</f>
        <v>0</v>
      </c>
      <c r="O1191" s="145"/>
      <c r="X1191" s="176">
        <f>K1191</f>
        <v>0</v>
      </c>
      <c r="Y1191" s="176">
        <f>I1191</f>
        <v>0</v>
      </c>
      <c r="Z1191" s="155">
        <f>G1191</f>
        <v>0</v>
      </c>
      <c r="AA1191" s="145"/>
      <c r="AB1191" s="145"/>
      <c r="AC1191" s="145"/>
      <c r="AD1191" s="145"/>
      <c r="AE1191" s="145"/>
      <c r="AF1191" s="145"/>
      <c r="AG1191" s="145"/>
      <c r="AH1191" s="145"/>
      <c r="AI1191" s="145"/>
      <c r="AJ1191" s="145"/>
      <c r="AK1191" s="145"/>
      <c r="AL1191" s="145"/>
      <c r="AM1191" s="145"/>
      <c r="AN1191" s="145"/>
      <c r="AO1191" s="145"/>
      <c r="AP1191" s="145"/>
      <c r="AQ1191" s="145"/>
      <c r="AR1191" s="145"/>
      <c r="AS1191" s="145"/>
      <c r="AT1191" s="145"/>
      <c r="AU1191" s="145"/>
      <c r="AV1191" s="145"/>
      <c r="AW1191" s="145"/>
      <c r="AX1191" s="145"/>
      <c r="AY1191" s="145"/>
      <c r="AZ1191" s="145"/>
      <c r="BA1191" s="177"/>
      <c r="BB1191" s="177"/>
      <c r="BC1191" s="177"/>
      <c r="BD1191" s="177"/>
      <c r="BE1191" s="177"/>
      <c r="BF1191" s="177"/>
      <c r="BG1191" s="145"/>
      <c r="BH1191" s="145"/>
      <c r="BI1191" s="145"/>
    </row>
    <row r="1192" spans="1:104" ht="14.25" customHeight="1">
      <c r="A1192" s="135" t="s">
        <v>46</v>
      </c>
      <c r="B1192" s="136" t="s">
        <v>974</v>
      </c>
      <c r="C1192" s="137" t="s">
        <v>975</v>
      </c>
      <c r="D1192" s="138"/>
      <c r="E1192" s="139"/>
      <c r="F1192" s="139"/>
      <c r="G1192" s="140"/>
      <c r="H1192" s="141"/>
      <c r="I1192" s="142"/>
      <c r="J1192" s="143"/>
      <c r="K1192" s="144"/>
      <c r="O1192" s="145"/>
    </row>
    <row r="1193" spans="1:104" ht="22.5">
      <c r="A1193" s="146">
        <v>143</v>
      </c>
      <c r="B1193" s="147" t="s">
        <v>976</v>
      </c>
      <c r="C1193" s="148" t="s">
        <v>977</v>
      </c>
      <c r="D1193" s="149" t="s">
        <v>648</v>
      </c>
      <c r="E1193" s="150">
        <v>8067.3538626789996</v>
      </c>
      <c r="F1193" s="151">
        <v>0</v>
      </c>
      <c r="G1193" s="152">
        <f>E1193*F1193</f>
        <v>0</v>
      </c>
      <c r="H1193" s="153">
        <v>0</v>
      </c>
      <c r="I1193" s="154">
        <f>E1193*H1193</f>
        <v>0</v>
      </c>
      <c r="J1193" s="153"/>
      <c r="K1193" s="154">
        <f>E1193*J1193</f>
        <v>0</v>
      </c>
      <c r="O1193" s="145"/>
      <c r="Z1193" s="145"/>
      <c r="AA1193" s="145">
        <v>7</v>
      </c>
      <c r="AB1193" s="145">
        <v>1</v>
      </c>
      <c r="AC1193" s="145">
        <v>2</v>
      </c>
      <c r="AD1193" s="145"/>
      <c r="AE1193" s="145"/>
      <c r="AF1193" s="145"/>
      <c r="AG1193" s="145"/>
      <c r="AH1193" s="145"/>
      <c r="AI1193" s="145"/>
      <c r="AJ1193" s="145"/>
      <c r="AK1193" s="145"/>
      <c r="AL1193" s="145"/>
      <c r="AM1193" s="145"/>
      <c r="AN1193" s="145"/>
      <c r="AO1193" s="145"/>
      <c r="AP1193" s="145"/>
      <c r="AQ1193" s="145"/>
      <c r="AR1193" s="145"/>
      <c r="AS1193" s="145"/>
      <c r="AT1193" s="145"/>
      <c r="AU1193" s="145"/>
      <c r="AV1193" s="145"/>
      <c r="AW1193" s="145"/>
      <c r="AX1193" s="145"/>
      <c r="AY1193" s="145"/>
      <c r="AZ1193" s="155">
        <f>G1193</f>
        <v>0</v>
      </c>
      <c r="BA1193" s="145"/>
      <c r="BB1193" s="145"/>
      <c r="BC1193" s="145"/>
      <c r="BD1193" s="145"/>
      <c r="BE1193" s="145"/>
      <c r="BF1193" s="145"/>
      <c r="BG1193" s="145"/>
      <c r="BH1193" s="145"/>
      <c r="BI1193" s="145"/>
      <c r="CA1193" s="145">
        <v>7</v>
      </c>
      <c r="CB1193" s="145">
        <v>1</v>
      </c>
      <c r="CZ1193" s="108">
        <v>1</v>
      </c>
    </row>
    <row r="1194" spans="1:104">
      <c r="A1194" s="168" t="s">
        <v>50</v>
      </c>
      <c r="B1194" s="169" t="s">
        <v>974</v>
      </c>
      <c r="C1194" s="170" t="s">
        <v>975</v>
      </c>
      <c r="D1194" s="171"/>
      <c r="E1194" s="172"/>
      <c r="F1194" s="172"/>
      <c r="G1194" s="173">
        <f>SUM(G1192:G1193)</f>
        <v>0</v>
      </c>
      <c r="H1194" s="174"/>
      <c r="I1194" s="173">
        <f>SUM(I1192:I1193)</f>
        <v>0</v>
      </c>
      <c r="J1194" s="175"/>
      <c r="K1194" s="173">
        <f>SUM(K1192:K1193)</f>
        <v>0</v>
      </c>
      <c r="O1194" s="145"/>
      <c r="X1194" s="176">
        <f>K1194</f>
        <v>0</v>
      </c>
      <c r="Y1194" s="176">
        <f>I1194</f>
        <v>0</v>
      </c>
      <c r="Z1194" s="155">
        <f>G1194</f>
        <v>0</v>
      </c>
      <c r="AA1194" s="145"/>
      <c r="AB1194" s="145"/>
      <c r="AC1194" s="145"/>
      <c r="AD1194" s="145"/>
      <c r="AE1194" s="145"/>
      <c r="AF1194" s="145"/>
      <c r="AG1194" s="145"/>
      <c r="AH1194" s="145"/>
      <c r="AI1194" s="145"/>
      <c r="AJ1194" s="145"/>
      <c r="AK1194" s="145"/>
      <c r="AL1194" s="145"/>
      <c r="AM1194" s="145"/>
      <c r="AN1194" s="145"/>
      <c r="AO1194" s="145"/>
      <c r="AP1194" s="145"/>
      <c r="AQ1194" s="145"/>
      <c r="AR1194" s="145"/>
      <c r="AS1194" s="145"/>
      <c r="AT1194" s="145"/>
      <c r="AU1194" s="145"/>
      <c r="AV1194" s="145"/>
      <c r="AW1194" s="145"/>
      <c r="AX1194" s="145"/>
      <c r="AY1194" s="145"/>
      <c r="AZ1194" s="145"/>
      <c r="BA1194" s="177"/>
      <c r="BB1194" s="177"/>
      <c r="BC1194" s="177"/>
      <c r="BD1194" s="177"/>
      <c r="BE1194" s="177"/>
      <c r="BF1194" s="177"/>
      <c r="BG1194" s="145"/>
      <c r="BH1194" s="145"/>
      <c r="BI1194" s="145"/>
    </row>
    <row r="1195" spans="1:104" ht="14.25" customHeight="1">
      <c r="A1195" s="135" t="s">
        <v>46</v>
      </c>
      <c r="B1195" s="136" t="s">
        <v>978</v>
      </c>
      <c r="C1195" s="137" t="s">
        <v>979</v>
      </c>
      <c r="D1195" s="138"/>
      <c r="E1195" s="139"/>
      <c r="F1195" s="139"/>
      <c r="G1195" s="140"/>
      <c r="H1195" s="141"/>
      <c r="I1195" s="142"/>
      <c r="J1195" s="143"/>
      <c r="K1195" s="144"/>
      <c r="O1195" s="145"/>
    </row>
    <row r="1196" spans="1:104" ht="22.5">
      <c r="A1196" s="146">
        <v>144</v>
      </c>
      <c r="B1196" s="147" t="s">
        <v>980</v>
      </c>
      <c r="C1196" s="148" t="s">
        <v>981</v>
      </c>
      <c r="D1196" s="149" t="s">
        <v>133</v>
      </c>
      <c r="E1196" s="150">
        <v>10</v>
      </c>
      <c r="F1196" s="151">
        <v>0</v>
      </c>
      <c r="G1196" s="152">
        <f>E1196*F1196</f>
        <v>0</v>
      </c>
      <c r="H1196" s="153">
        <v>0</v>
      </c>
      <c r="I1196" s="154">
        <f>E1196*H1196</f>
        <v>0</v>
      </c>
      <c r="J1196" s="153"/>
      <c r="K1196" s="154">
        <f>E1196*J1196</f>
        <v>0</v>
      </c>
      <c r="O1196" s="145"/>
      <c r="Z1196" s="145"/>
      <c r="AA1196" s="145">
        <v>12</v>
      </c>
      <c r="AB1196" s="145">
        <v>0</v>
      </c>
      <c r="AC1196" s="145">
        <v>118</v>
      </c>
      <c r="AD1196" s="145"/>
      <c r="AE1196" s="145"/>
      <c r="AF1196" s="145"/>
      <c r="AG1196" s="145"/>
      <c r="AH1196" s="145"/>
      <c r="AI1196" s="145"/>
      <c r="AJ1196" s="145"/>
      <c r="AK1196" s="145"/>
      <c r="AL1196" s="145"/>
      <c r="AM1196" s="145"/>
      <c r="AN1196" s="145"/>
      <c r="AO1196" s="145"/>
      <c r="AP1196" s="145"/>
      <c r="AQ1196" s="145"/>
      <c r="AR1196" s="145"/>
      <c r="AS1196" s="145"/>
      <c r="AT1196" s="145"/>
      <c r="AU1196" s="145"/>
      <c r="AV1196" s="145"/>
      <c r="AW1196" s="145"/>
      <c r="AX1196" s="145"/>
      <c r="AY1196" s="145"/>
      <c r="AZ1196" s="155">
        <f>G1196</f>
        <v>0</v>
      </c>
      <c r="BA1196" s="145"/>
      <c r="BB1196" s="145"/>
      <c r="BC1196" s="145"/>
      <c r="BD1196" s="145"/>
      <c r="BE1196" s="145"/>
      <c r="BF1196" s="145"/>
      <c r="BG1196" s="145"/>
      <c r="BH1196" s="145"/>
      <c r="BI1196" s="145"/>
      <c r="CA1196" s="145">
        <v>12</v>
      </c>
      <c r="CB1196" s="145">
        <v>0</v>
      </c>
      <c r="CZ1196" s="108">
        <v>2</v>
      </c>
    </row>
    <row r="1197" spans="1:104">
      <c r="A1197" s="168" t="s">
        <v>50</v>
      </c>
      <c r="B1197" s="169" t="s">
        <v>978</v>
      </c>
      <c r="C1197" s="170" t="s">
        <v>979</v>
      </c>
      <c r="D1197" s="171"/>
      <c r="E1197" s="172"/>
      <c r="F1197" s="172"/>
      <c r="G1197" s="173">
        <f>SUM(G1195:G1196)</f>
        <v>0</v>
      </c>
      <c r="H1197" s="174"/>
      <c r="I1197" s="173">
        <f>SUM(I1195:I1196)</f>
        <v>0</v>
      </c>
      <c r="J1197" s="175"/>
      <c r="K1197" s="173">
        <f>SUM(K1195:K1196)</f>
        <v>0</v>
      </c>
      <c r="O1197" s="145"/>
      <c r="X1197" s="176">
        <f>K1197</f>
        <v>0</v>
      </c>
      <c r="Y1197" s="176">
        <f>I1197</f>
        <v>0</v>
      </c>
      <c r="Z1197" s="155">
        <f>G1197</f>
        <v>0</v>
      </c>
      <c r="AA1197" s="145"/>
      <c r="AB1197" s="145"/>
      <c r="AC1197" s="145"/>
      <c r="AD1197" s="145"/>
      <c r="AE1197" s="145"/>
      <c r="AF1197" s="145"/>
      <c r="AG1197" s="145"/>
      <c r="AH1197" s="145"/>
      <c r="AI1197" s="145"/>
      <c r="AJ1197" s="145"/>
      <c r="AK1197" s="145"/>
      <c r="AL1197" s="145"/>
      <c r="AM1197" s="145"/>
      <c r="AN1197" s="145"/>
      <c r="AO1197" s="145"/>
      <c r="AP1197" s="145"/>
      <c r="AQ1197" s="145"/>
      <c r="AR1197" s="145"/>
      <c r="AS1197" s="145"/>
      <c r="AT1197" s="145"/>
      <c r="AU1197" s="145"/>
      <c r="AV1197" s="145"/>
      <c r="AW1197" s="145"/>
      <c r="AX1197" s="145"/>
      <c r="AY1197" s="145"/>
      <c r="AZ1197" s="145"/>
      <c r="BA1197" s="177"/>
      <c r="BB1197" s="177"/>
      <c r="BC1197" s="177"/>
      <c r="BD1197" s="177"/>
      <c r="BE1197" s="177"/>
      <c r="BF1197" s="177"/>
      <c r="BG1197" s="145"/>
      <c r="BH1197" s="145"/>
      <c r="BI1197" s="145"/>
    </row>
    <row r="1198" spans="1:104" ht="14.25" customHeight="1">
      <c r="A1198" s="135" t="s">
        <v>46</v>
      </c>
      <c r="B1198" s="136" t="s">
        <v>982</v>
      </c>
      <c r="C1198" s="137" t="s">
        <v>983</v>
      </c>
      <c r="D1198" s="138"/>
      <c r="E1198" s="139"/>
      <c r="F1198" s="139"/>
      <c r="G1198" s="140"/>
      <c r="H1198" s="141"/>
      <c r="I1198" s="142"/>
      <c r="J1198" s="143"/>
      <c r="K1198" s="144"/>
      <c r="O1198" s="145"/>
    </row>
    <row r="1199" spans="1:104">
      <c r="A1199" s="146">
        <v>145</v>
      </c>
      <c r="B1199" s="147" t="s">
        <v>984</v>
      </c>
      <c r="C1199" s="148" t="s">
        <v>985</v>
      </c>
      <c r="D1199" s="149" t="s">
        <v>648</v>
      </c>
      <c r="E1199" s="150">
        <v>1368.7456</v>
      </c>
      <c r="F1199" s="151">
        <v>0</v>
      </c>
      <c r="G1199" s="152">
        <f>E1199*F1199</f>
        <v>0</v>
      </c>
      <c r="H1199" s="153">
        <v>0</v>
      </c>
      <c r="I1199" s="154">
        <f>E1199*H1199</f>
        <v>0</v>
      </c>
      <c r="J1199" s="153">
        <v>0</v>
      </c>
      <c r="K1199" s="154">
        <f>E1199*J1199</f>
        <v>0</v>
      </c>
      <c r="O1199" s="145"/>
      <c r="Z1199" s="145"/>
      <c r="AA1199" s="145">
        <v>1</v>
      </c>
      <c r="AB1199" s="145">
        <v>10</v>
      </c>
      <c r="AC1199" s="145">
        <v>10</v>
      </c>
      <c r="AD1199" s="145"/>
      <c r="AE1199" s="145"/>
      <c r="AF1199" s="145"/>
      <c r="AG1199" s="145"/>
      <c r="AH1199" s="145"/>
      <c r="AI1199" s="145"/>
      <c r="AJ1199" s="145"/>
      <c r="AK1199" s="145"/>
      <c r="AL1199" s="145"/>
      <c r="AM1199" s="145"/>
      <c r="AN1199" s="145"/>
      <c r="AO1199" s="145"/>
      <c r="AP1199" s="145"/>
      <c r="AQ1199" s="145"/>
      <c r="AR1199" s="145"/>
      <c r="AS1199" s="145"/>
      <c r="AT1199" s="145"/>
      <c r="AU1199" s="145"/>
      <c r="AV1199" s="145"/>
      <c r="AW1199" s="145"/>
      <c r="AX1199" s="145"/>
      <c r="AY1199" s="145"/>
      <c r="AZ1199" s="155">
        <f>G1199</f>
        <v>0</v>
      </c>
      <c r="BA1199" s="145"/>
      <c r="BB1199" s="145"/>
      <c r="BC1199" s="145"/>
      <c r="BD1199" s="145"/>
      <c r="BE1199" s="145"/>
      <c r="BF1199" s="145"/>
      <c r="BG1199" s="145"/>
      <c r="BH1199" s="145"/>
      <c r="BI1199" s="145"/>
      <c r="CA1199" s="145">
        <v>1</v>
      </c>
      <c r="CB1199" s="145">
        <v>10</v>
      </c>
      <c r="CZ1199" s="108">
        <v>1</v>
      </c>
    </row>
    <row r="1200" spans="1:104" ht="22.5">
      <c r="A1200" s="146">
        <v>146</v>
      </c>
      <c r="B1200" s="147" t="s">
        <v>986</v>
      </c>
      <c r="C1200" s="148" t="s">
        <v>987</v>
      </c>
      <c r="D1200" s="149" t="s">
        <v>648</v>
      </c>
      <c r="E1200" s="150">
        <v>1368.7455600000001</v>
      </c>
      <c r="F1200" s="151">
        <v>0</v>
      </c>
      <c r="G1200" s="152">
        <f>E1200*F1200</f>
        <v>0</v>
      </c>
      <c r="H1200" s="153">
        <v>0</v>
      </c>
      <c r="I1200" s="154">
        <f>E1200*H1200</f>
        <v>0</v>
      </c>
      <c r="J1200" s="153"/>
      <c r="K1200" s="154">
        <f>E1200*J1200</f>
        <v>0</v>
      </c>
      <c r="O1200" s="145"/>
      <c r="Z1200" s="145"/>
      <c r="AA1200" s="145">
        <v>8</v>
      </c>
      <c r="AB1200" s="145">
        <v>0</v>
      </c>
      <c r="AC1200" s="145">
        <v>3</v>
      </c>
      <c r="AD1200" s="145"/>
      <c r="AE1200" s="145"/>
      <c r="AF1200" s="145"/>
      <c r="AG1200" s="145"/>
      <c r="AH1200" s="145"/>
      <c r="AI1200" s="145"/>
      <c r="AJ1200" s="145"/>
      <c r="AK1200" s="145"/>
      <c r="AL1200" s="145"/>
      <c r="AM1200" s="145"/>
      <c r="AN1200" s="145"/>
      <c r="AO1200" s="145"/>
      <c r="AP1200" s="145"/>
      <c r="AQ1200" s="145"/>
      <c r="AR1200" s="145"/>
      <c r="AS1200" s="145"/>
      <c r="AT1200" s="145"/>
      <c r="AU1200" s="145"/>
      <c r="AV1200" s="145"/>
      <c r="AW1200" s="145"/>
      <c r="AX1200" s="145"/>
      <c r="AY1200" s="145"/>
      <c r="AZ1200" s="155">
        <f>G1200</f>
        <v>0</v>
      </c>
      <c r="BA1200" s="145"/>
      <c r="BB1200" s="145"/>
      <c r="BC1200" s="145"/>
      <c r="BD1200" s="145"/>
      <c r="BE1200" s="145"/>
      <c r="BF1200" s="145"/>
      <c r="BG1200" s="145"/>
      <c r="BH1200" s="145"/>
      <c r="BI1200" s="145"/>
      <c r="CA1200" s="145">
        <v>8</v>
      </c>
      <c r="CB1200" s="145">
        <v>0</v>
      </c>
      <c r="CZ1200" s="108">
        <v>1</v>
      </c>
    </row>
    <row r="1201" spans="1:104" ht="22.5">
      <c r="A1201" s="146">
        <v>147</v>
      </c>
      <c r="B1201" s="147" t="s">
        <v>988</v>
      </c>
      <c r="C1201" s="148" t="s">
        <v>989</v>
      </c>
      <c r="D1201" s="149" t="s">
        <v>648</v>
      </c>
      <c r="E1201" s="150">
        <v>12318.71004</v>
      </c>
      <c r="F1201" s="151">
        <v>0</v>
      </c>
      <c r="G1201" s="152">
        <f>E1201*F1201</f>
        <v>0</v>
      </c>
      <c r="H1201" s="153">
        <v>0</v>
      </c>
      <c r="I1201" s="154">
        <f>E1201*H1201</f>
        <v>0</v>
      </c>
      <c r="J1201" s="153"/>
      <c r="K1201" s="154">
        <f>E1201*J1201</f>
        <v>0</v>
      </c>
      <c r="O1201" s="145"/>
      <c r="Z1201" s="145"/>
      <c r="AA1201" s="145">
        <v>8</v>
      </c>
      <c r="AB1201" s="145">
        <v>0</v>
      </c>
      <c r="AC1201" s="145">
        <v>3</v>
      </c>
      <c r="AD1201" s="145"/>
      <c r="AE1201" s="145"/>
      <c r="AF1201" s="145"/>
      <c r="AG1201" s="145"/>
      <c r="AH1201" s="145"/>
      <c r="AI1201" s="145"/>
      <c r="AJ1201" s="145"/>
      <c r="AK1201" s="145"/>
      <c r="AL1201" s="145"/>
      <c r="AM1201" s="145"/>
      <c r="AN1201" s="145"/>
      <c r="AO1201" s="145"/>
      <c r="AP1201" s="145"/>
      <c r="AQ1201" s="145"/>
      <c r="AR1201" s="145"/>
      <c r="AS1201" s="145"/>
      <c r="AT1201" s="145"/>
      <c r="AU1201" s="145"/>
      <c r="AV1201" s="145"/>
      <c r="AW1201" s="145"/>
      <c r="AX1201" s="145"/>
      <c r="AY1201" s="145"/>
      <c r="AZ1201" s="155">
        <f>G1201</f>
        <v>0</v>
      </c>
      <c r="BA1201" s="145"/>
      <c r="BB1201" s="145"/>
      <c r="BC1201" s="145"/>
      <c r="BD1201" s="145"/>
      <c r="BE1201" s="145"/>
      <c r="BF1201" s="145"/>
      <c r="BG1201" s="145"/>
      <c r="BH1201" s="145"/>
      <c r="BI1201" s="145"/>
      <c r="CA1201" s="145">
        <v>8</v>
      </c>
      <c r="CB1201" s="145">
        <v>0</v>
      </c>
      <c r="CZ1201" s="108">
        <v>1</v>
      </c>
    </row>
    <row r="1202" spans="1:104">
      <c r="A1202" s="146">
        <v>148</v>
      </c>
      <c r="B1202" s="147" t="s">
        <v>990</v>
      </c>
      <c r="C1202" s="148" t="s">
        <v>991</v>
      </c>
      <c r="D1202" s="149" t="s">
        <v>648</v>
      </c>
      <c r="E1202" s="150">
        <v>1368.7455600000001</v>
      </c>
      <c r="F1202" s="151">
        <v>0</v>
      </c>
      <c r="G1202" s="152">
        <f>E1202*F1202</f>
        <v>0</v>
      </c>
      <c r="H1202" s="153">
        <v>0</v>
      </c>
      <c r="I1202" s="154">
        <f>E1202*H1202</f>
        <v>0</v>
      </c>
      <c r="J1202" s="153"/>
      <c r="K1202" s="154">
        <f>E1202*J1202</f>
        <v>0</v>
      </c>
      <c r="O1202" s="145"/>
      <c r="Z1202" s="145"/>
      <c r="AA1202" s="145">
        <v>8</v>
      </c>
      <c r="AB1202" s="145">
        <v>0</v>
      </c>
      <c r="AC1202" s="145">
        <v>3</v>
      </c>
      <c r="AD1202" s="145"/>
      <c r="AE1202" s="145"/>
      <c r="AF1202" s="145"/>
      <c r="AG1202" s="145"/>
      <c r="AH1202" s="145"/>
      <c r="AI1202" s="145"/>
      <c r="AJ1202" s="145"/>
      <c r="AK1202" s="145"/>
      <c r="AL1202" s="145"/>
      <c r="AM1202" s="145"/>
      <c r="AN1202" s="145"/>
      <c r="AO1202" s="145"/>
      <c r="AP1202" s="145"/>
      <c r="AQ1202" s="145"/>
      <c r="AR1202" s="145"/>
      <c r="AS1202" s="145"/>
      <c r="AT1202" s="145"/>
      <c r="AU1202" s="145"/>
      <c r="AV1202" s="145"/>
      <c r="AW1202" s="145"/>
      <c r="AX1202" s="145"/>
      <c r="AY1202" s="145"/>
      <c r="AZ1202" s="155">
        <f>G1202</f>
        <v>0</v>
      </c>
      <c r="BA1202" s="145"/>
      <c r="BB1202" s="145"/>
      <c r="BC1202" s="145"/>
      <c r="BD1202" s="145"/>
      <c r="BE1202" s="145"/>
      <c r="BF1202" s="145"/>
      <c r="BG1202" s="145"/>
      <c r="BH1202" s="145"/>
      <c r="BI1202" s="145"/>
      <c r="CA1202" s="145">
        <v>8</v>
      </c>
      <c r="CB1202" s="145">
        <v>0</v>
      </c>
      <c r="CZ1202" s="108">
        <v>1</v>
      </c>
    </row>
    <row r="1203" spans="1:104">
      <c r="A1203" s="168" t="s">
        <v>50</v>
      </c>
      <c r="B1203" s="169" t="s">
        <v>982</v>
      </c>
      <c r="C1203" s="170" t="s">
        <v>983</v>
      </c>
      <c r="D1203" s="171"/>
      <c r="E1203" s="172"/>
      <c r="F1203" s="172"/>
      <c r="G1203" s="173">
        <f>SUM(G1198:G1202)</f>
        <v>0</v>
      </c>
      <c r="H1203" s="174"/>
      <c r="I1203" s="173">
        <f>SUM(I1198:I1202)</f>
        <v>0</v>
      </c>
      <c r="J1203" s="175"/>
      <c r="K1203" s="173">
        <f>SUM(K1198:K1202)</f>
        <v>0</v>
      </c>
      <c r="O1203" s="145"/>
      <c r="X1203" s="176">
        <f>K1203</f>
        <v>0</v>
      </c>
      <c r="Y1203" s="176">
        <f>I1203</f>
        <v>0</v>
      </c>
      <c r="Z1203" s="155">
        <f>G1203</f>
        <v>0</v>
      </c>
      <c r="AA1203" s="145"/>
      <c r="AB1203" s="145"/>
      <c r="AC1203" s="145"/>
      <c r="AD1203" s="145"/>
      <c r="AE1203" s="145"/>
      <c r="AF1203" s="145"/>
      <c r="AG1203" s="145"/>
      <c r="AH1203" s="145"/>
      <c r="AI1203" s="145"/>
      <c r="AJ1203" s="145"/>
      <c r="AK1203" s="145"/>
      <c r="AL1203" s="145"/>
      <c r="AM1203" s="145"/>
      <c r="AN1203" s="145"/>
      <c r="AO1203" s="145"/>
      <c r="AP1203" s="145"/>
      <c r="AQ1203" s="145"/>
      <c r="AR1203" s="145"/>
      <c r="AS1203" s="145"/>
      <c r="AT1203" s="145"/>
      <c r="AU1203" s="145"/>
      <c r="AV1203" s="145"/>
      <c r="AW1203" s="145"/>
      <c r="AX1203" s="145"/>
      <c r="AY1203" s="145"/>
      <c r="AZ1203" s="145"/>
      <c r="BA1203" s="177"/>
      <c r="BB1203" s="177"/>
      <c r="BC1203" s="177"/>
      <c r="BD1203" s="177"/>
      <c r="BE1203" s="177"/>
      <c r="BF1203" s="177"/>
      <c r="BG1203" s="145"/>
      <c r="BH1203" s="145"/>
      <c r="BI1203" s="145"/>
    </row>
    <row r="1204" spans="1:104">
      <c r="A1204" s="178" t="s">
        <v>29</v>
      </c>
      <c r="B1204" s="179" t="s">
        <v>51</v>
      </c>
      <c r="C1204" s="180"/>
      <c r="D1204" s="181"/>
      <c r="E1204" s="182"/>
      <c r="F1204" s="182"/>
      <c r="G1204" s="183">
        <f>SUM(Z7:Z1204)</f>
        <v>0</v>
      </c>
      <c r="H1204" s="184"/>
      <c r="I1204" s="183">
        <f>SUM(Y7:Y1204)</f>
        <v>8067.3538626789996</v>
      </c>
      <c r="J1204" s="184"/>
      <c r="K1204" s="183">
        <f>SUM(X7:X1204)</f>
        <v>-1368.4210600000004</v>
      </c>
      <c r="O1204" s="145"/>
      <c r="BA1204" s="185"/>
      <c r="BB1204" s="185"/>
      <c r="BC1204" s="185"/>
      <c r="BD1204" s="185"/>
      <c r="BE1204" s="185"/>
      <c r="BF1204" s="185"/>
    </row>
    <row r="1205" spans="1:104">
      <c r="E1205" s="108"/>
    </row>
    <row r="1206" spans="1:104">
      <c r="A1206" s="186" t="s">
        <v>31</v>
      </c>
      <c r="E1206" s="108"/>
    </row>
    <row r="1207" spans="1:104" ht="117.75" customHeight="1">
      <c r="A1207" s="187"/>
      <c r="B1207" s="188"/>
      <c r="C1207" s="188"/>
      <c r="D1207" s="188"/>
      <c r="E1207" s="188"/>
      <c r="F1207" s="188"/>
      <c r="G1207" s="189"/>
    </row>
    <row r="1208" spans="1:104">
      <c r="E1208" s="108"/>
    </row>
    <row r="1209" spans="1:104">
      <c r="E1209" s="108"/>
    </row>
    <row r="1210" spans="1:104">
      <c r="E1210" s="108"/>
    </row>
    <row r="1211" spans="1:104">
      <c r="E1211" s="108"/>
    </row>
    <row r="1212" spans="1:104">
      <c r="E1212" s="108"/>
    </row>
    <row r="1213" spans="1:104">
      <c r="E1213" s="108"/>
    </row>
    <row r="1214" spans="1:104">
      <c r="E1214" s="108"/>
    </row>
    <row r="1215" spans="1:104">
      <c r="E1215" s="108"/>
    </row>
    <row r="1216" spans="1:104">
      <c r="E1216" s="108"/>
    </row>
    <row r="1217" spans="1:7">
      <c r="E1217" s="108"/>
    </row>
    <row r="1218" spans="1:7">
      <c r="E1218" s="108"/>
    </row>
    <row r="1219" spans="1:7">
      <c r="E1219" s="108"/>
    </row>
    <row r="1220" spans="1:7">
      <c r="E1220" s="108"/>
    </row>
    <row r="1221" spans="1:7">
      <c r="E1221" s="108"/>
    </row>
    <row r="1222" spans="1:7">
      <c r="E1222" s="108"/>
    </row>
    <row r="1223" spans="1:7">
      <c r="E1223" s="108"/>
    </row>
    <row r="1224" spans="1:7">
      <c r="E1224" s="108"/>
    </row>
    <row r="1225" spans="1:7">
      <c r="E1225" s="108"/>
    </row>
    <row r="1226" spans="1:7">
      <c r="E1226" s="108"/>
    </row>
    <row r="1227" spans="1:7">
      <c r="E1227" s="108"/>
    </row>
    <row r="1228" spans="1:7">
      <c r="A1228" s="166"/>
      <c r="B1228" s="166"/>
      <c r="C1228" s="166"/>
      <c r="D1228" s="166"/>
      <c r="E1228" s="166"/>
      <c r="F1228" s="166"/>
      <c r="G1228" s="166"/>
    </row>
    <row r="1229" spans="1:7">
      <c r="A1229" s="166"/>
      <c r="B1229" s="166"/>
      <c r="C1229" s="166"/>
      <c r="D1229" s="166"/>
      <c r="E1229" s="166"/>
      <c r="F1229" s="166"/>
      <c r="G1229" s="166"/>
    </row>
    <row r="1230" spans="1:7">
      <c r="A1230" s="166"/>
      <c r="B1230" s="166"/>
      <c r="C1230" s="166"/>
      <c r="D1230" s="166"/>
      <c r="E1230" s="166"/>
      <c r="F1230" s="166"/>
      <c r="G1230" s="166"/>
    </row>
    <row r="1231" spans="1:7">
      <c r="A1231" s="166"/>
      <c r="B1231" s="166"/>
      <c r="C1231" s="166"/>
      <c r="D1231" s="166"/>
      <c r="E1231" s="166"/>
      <c r="F1231" s="166"/>
      <c r="G1231" s="166"/>
    </row>
    <row r="1232" spans="1:7">
      <c r="E1232" s="108"/>
    </row>
    <row r="1233" spans="5:5">
      <c r="E1233" s="108"/>
    </row>
    <row r="1234" spans="5:5">
      <c r="E1234" s="108"/>
    </row>
    <row r="1235" spans="5:5">
      <c r="E1235" s="108"/>
    </row>
    <row r="1236" spans="5:5">
      <c r="E1236" s="108"/>
    </row>
    <row r="1237" spans="5:5">
      <c r="E1237" s="108"/>
    </row>
    <row r="1238" spans="5:5">
      <c r="E1238" s="108"/>
    </row>
    <row r="1239" spans="5:5">
      <c r="E1239" s="108"/>
    </row>
    <row r="1240" spans="5:5">
      <c r="E1240" s="108"/>
    </row>
    <row r="1241" spans="5:5">
      <c r="E1241" s="108"/>
    </row>
    <row r="1242" spans="5:5">
      <c r="E1242" s="108"/>
    </row>
    <row r="1243" spans="5:5">
      <c r="E1243" s="108"/>
    </row>
    <row r="1244" spans="5:5">
      <c r="E1244" s="108"/>
    </row>
    <row r="1245" spans="5:5">
      <c r="E1245" s="108"/>
    </row>
    <row r="1246" spans="5:5">
      <c r="E1246" s="108"/>
    </row>
    <row r="1247" spans="5:5">
      <c r="E1247" s="108"/>
    </row>
    <row r="1248" spans="5:5">
      <c r="E1248" s="108"/>
    </row>
    <row r="1249" spans="1:7">
      <c r="E1249" s="108"/>
    </row>
    <row r="1250" spans="1:7">
      <c r="E1250" s="108"/>
    </row>
    <row r="1251" spans="1:7">
      <c r="E1251" s="108"/>
    </row>
    <row r="1252" spans="1:7">
      <c r="E1252" s="108"/>
    </row>
    <row r="1253" spans="1:7">
      <c r="E1253" s="108"/>
    </row>
    <row r="1254" spans="1:7">
      <c r="E1254" s="108"/>
    </row>
    <row r="1255" spans="1:7">
      <c r="E1255" s="108"/>
    </row>
    <row r="1256" spans="1:7">
      <c r="E1256" s="108"/>
    </row>
    <row r="1257" spans="1:7">
      <c r="E1257" s="108"/>
    </row>
    <row r="1258" spans="1:7">
      <c r="E1258" s="108"/>
    </row>
    <row r="1259" spans="1:7">
      <c r="E1259" s="108"/>
    </row>
    <row r="1260" spans="1:7">
      <c r="E1260" s="108"/>
    </row>
    <row r="1261" spans="1:7">
      <c r="E1261" s="108"/>
    </row>
    <row r="1262" spans="1:7">
      <c r="E1262" s="108"/>
    </row>
    <row r="1263" spans="1:7">
      <c r="A1263" s="190"/>
      <c r="B1263" s="190"/>
    </row>
    <row r="1264" spans="1:7">
      <c r="A1264" s="166"/>
      <c r="B1264" s="166"/>
      <c r="C1264" s="191"/>
      <c r="D1264" s="191"/>
      <c r="E1264" s="192"/>
      <c r="F1264" s="191"/>
      <c r="G1264" s="193"/>
    </row>
    <row r="1265" spans="1:7">
      <c r="A1265" s="194"/>
      <c r="B1265" s="194"/>
      <c r="C1265" s="166"/>
      <c r="D1265" s="166"/>
      <c r="E1265" s="195"/>
      <c r="F1265" s="166"/>
      <c r="G1265" s="166"/>
    </row>
    <row r="1266" spans="1:7">
      <c r="A1266" s="166"/>
      <c r="B1266" s="166"/>
      <c r="C1266" s="166"/>
      <c r="D1266" s="166"/>
      <c r="E1266" s="195"/>
      <c r="F1266" s="166"/>
      <c r="G1266" s="166"/>
    </row>
    <row r="1267" spans="1:7">
      <c r="A1267" s="166"/>
      <c r="B1267" s="166"/>
      <c r="C1267" s="166"/>
      <c r="D1267" s="166"/>
      <c r="E1267" s="195"/>
      <c r="F1267" s="166"/>
      <c r="G1267" s="166"/>
    </row>
    <row r="1268" spans="1:7">
      <c r="A1268" s="166"/>
      <c r="B1268" s="166"/>
      <c r="C1268" s="166"/>
      <c r="D1268" s="166"/>
      <c r="E1268" s="195"/>
      <c r="F1268" s="166"/>
      <c r="G1268" s="166"/>
    </row>
    <row r="1269" spans="1:7">
      <c r="A1269" s="166"/>
      <c r="B1269" s="166"/>
      <c r="C1269" s="166"/>
      <c r="D1269" s="166"/>
      <c r="E1269" s="195"/>
      <c r="F1269" s="166"/>
      <c r="G1269" s="166"/>
    </row>
    <row r="1270" spans="1:7">
      <c r="A1270" s="166"/>
      <c r="B1270" s="166"/>
      <c r="C1270" s="166"/>
      <c r="D1270" s="166"/>
      <c r="E1270" s="195"/>
      <c r="F1270" s="166"/>
      <c r="G1270" s="166"/>
    </row>
    <row r="1271" spans="1:7">
      <c r="A1271" s="166"/>
      <c r="B1271" s="166"/>
      <c r="C1271" s="166"/>
      <c r="D1271" s="166"/>
      <c r="E1271" s="195"/>
      <c r="F1271" s="166"/>
      <c r="G1271" s="166"/>
    </row>
    <row r="1272" spans="1:7">
      <c r="A1272" s="166"/>
      <c r="B1272" s="166"/>
      <c r="C1272" s="166"/>
      <c r="D1272" s="166"/>
      <c r="E1272" s="195"/>
      <c r="F1272" s="166"/>
      <c r="G1272" s="166"/>
    </row>
    <row r="1273" spans="1:7">
      <c r="A1273" s="166"/>
      <c r="B1273" s="166"/>
      <c r="C1273" s="166"/>
      <c r="D1273" s="166"/>
      <c r="E1273" s="195"/>
      <c r="F1273" s="166"/>
      <c r="G1273" s="166"/>
    </row>
    <row r="1274" spans="1:7">
      <c r="A1274" s="166"/>
      <c r="B1274" s="166"/>
      <c r="C1274" s="166"/>
      <c r="D1274" s="166"/>
      <c r="E1274" s="195"/>
      <c r="F1274" s="166"/>
      <c r="G1274" s="166"/>
    </row>
    <row r="1275" spans="1:7">
      <c r="A1275" s="166"/>
      <c r="B1275" s="166"/>
      <c r="C1275" s="166"/>
      <c r="D1275" s="166"/>
      <c r="E1275" s="195"/>
      <c r="F1275" s="166"/>
      <c r="G1275" s="166"/>
    </row>
    <row r="1276" spans="1:7">
      <c r="A1276" s="166"/>
      <c r="B1276" s="166"/>
      <c r="C1276" s="166"/>
      <c r="D1276" s="166"/>
      <c r="E1276" s="195"/>
      <c r="F1276" s="166"/>
      <c r="G1276" s="166"/>
    </row>
    <row r="1277" spans="1:7">
      <c r="A1277" s="166"/>
      <c r="B1277" s="166"/>
      <c r="C1277" s="166"/>
      <c r="D1277" s="166"/>
      <c r="E1277" s="195"/>
      <c r="F1277" s="166"/>
      <c r="G1277" s="166"/>
    </row>
  </sheetData>
  <sheetProtection password="C7B2" sheet="1"/>
  <mergeCells count="1033">
    <mergeCell ref="C1188:D1188"/>
    <mergeCell ref="C1189:D1189"/>
    <mergeCell ref="C1190:D1190"/>
    <mergeCell ref="C1177:D1177"/>
    <mergeCell ref="C1178:D1178"/>
    <mergeCell ref="C1179:D1179"/>
    <mergeCell ref="C1180:D1180"/>
    <mergeCell ref="C1181:D1181"/>
    <mergeCell ref="C1183:D1183"/>
    <mergeCell ref="C1171:D1171"/>
    <mergeCell ref="C1172:D1172"/>
    <mergeCell ref="C1173:D1173"/>
    <mergeCell ref="C1174:D1174"/>
    <mergeCell ref="C1175:D1175"/>
    <mergeCell ref="C1176:D1176"/>
    <mergeCell ref="C1164:D1164"/>
    <mergeCell ref="C1166:D1166"/>
    <mergeCell ref="C1167:D1167"/>
    <mergeCell ref="C1168:D1168"/>
    <mergeCell ref="C1169:D1169"/>
    <mergeCell ref="C1170:D1170"/>
    <mergeCell ref="C1157:D1157"/>
    <mergeCell ref="C1158:D1158"/>
    <mergeCell ref="C1159:D1159"/>
    <mergeCell ref="C1161:D1161"/>
    <mergeCell ref="C1162:D1162"/>
    <mergeCell ref="C1163:D1163"/>
    <mergeCell ref="C1151:D1151"/>
    <mergeCell ref="C1152:D1152"/>
    <mergeCell ref="C1153:D1153"/>
    <mergeCell ref="C1154:D1154"/>
    <mergeCell ref="C1155:D1155"/>
    <mergeCell ref="C1156:D1156"/>
    <mergeCell ref="C1143:D1143"/>
    <mergeCell ref="C1144:D1144"/>
    <mergeCell ref="C1146:D1146"/>
    <mergeCell ref="C1148:D1148"/>
    <mergeCell ref="C1149:D1149"/>
    <mergeCell ref="C1150:D1150"/>
    <mergeCell ref="C1136:D1136"/>
    <mergeCell ref="C1137:D1137"/>
    <mergeCell ref="C1139:D1139"/>
    <mergeCell ref="C1140:D1140"/>
    <mergeCell ref="C1141:D1141"/>
    <mergeCell ref="C1142:D1142"/>
    <mergeCell ref="C1120:D1120"/>
    <mergeCell ref="C1127:D1127"/>
    <mergeCell ref="C1129:D1129"/>
    <mergeCell ref="C1130:D1130"/>
    <mergeCell ref="C1131:D1131"/>
    <mergeCell ref="C1132:D1132"/>
    <mergeCell ref="C1134:D1134"/>
    <mergeCell ref="C1135:D1135"/>
    <mergeCell ref="C1106:D1106"/>
    <mergeCell ref="C1107:D1107"/>
    <mergeCell ref="C1110:D1110"/>
    <mergeCell ref="C1114:D1114"/>
    <mergeCell ref="C1116:D1116"/>
    <mergeCell ref="C1118:D1118"/>
    <mergeCell ref="C1099:D1099"/>
    <mergeCell ref="C1100:D1100"/>
    <mergeCell ref="C1101:D1101"/>
    <mergeCell ref="C1102:D1102"/>
    <mergeCell ref="C1103:D1103"/>
    <mergeCell ref="C1105:D1105"/>
    <mergeCell ref="C1093:D1093"/>
    <mergeCell ref="C1094:D1094"/>
    <mergeCell ref="C1095:D1095"/>
    <mergeCell ref="C1096:D1096"/>
    <mergeCell ref="C1097:D1097"/>
    <mergeCell ref="C1098:D1098"/>
    <mergeCell ref="C1084:D1084"/>
    <mergeCell ref="C1086:D1086"/>
    <mergeCell ref="C1088:D1088"/>
    <mergeCell ref="C1090:D1090"/>
    <mergeCell ref="C1091:D1091"/>
    <mergeCell ref="C1092:D1092"/>
    <mergeCell ref="C1077:D1077"/>
    <mergeCell ref="C1078:D1078"/>
    <mergeCell ref="C1079:D1079"/>
    <mergeCell ref="C1081:D1081"/>
    <mergeCell ref="C1082:D1082"/>
    <mergeCell ref="C1083:D1083"/>
    <mergeCell ref="C1071:D1071"/>
    <mergeCell ref="C1072:D1072"/>
    <mergeCell ref="C1073:D1073"/>
    <mergeCell ref="C1074:D1074"/>
    <mergeCell ref="C1075:D1075"/>
    <mergeCell ref="C1076:D1076"/>
    <mergeCell ref="C1065:D1065"/>
    <mergeCell ref="C1066:D1066"/>
    <mergeCell ref="C1067:D1067"/>
    <mergeCell ref="C1068:D1068"/>
    <mergeCell ref="C1069:D1069"/>
    <mergeCell ref="C1070:D1070"/>
    <mergeCell ref="C1053:D1053"/>
    <mergeCell ref="C1054:D1054"/>
    <mergeCell ref="C1060:D1060"/>
    <mergeCell ref="C1061:D1061"/>
    <mergeCell ref="C1062:D1062"/>
    <mergeCell ref="C1063:D1063"/>
    <mergeCell ref="C1039:D1039"/>
    <mergeCell ref="C1041:D1041"/>
    <mergeCell ref="C1042:D1042"/>
    <mergeCell ref="C1047:D1047"/>
    <mergeCell ref="C1049:D1049"/>
    <mergeCell ref="C1052:D1052"/>
    <mergeCell ref="C1031:D1031"/>
    <mergeCell ref="C1032:D1032"/>
    <mergeCell ref="C1033:D1033"/>
    <mergeCell ref="C1034:D1034"/>
    <mergeCell ref="C1036:D1036"/>
    <mergeCell ref="C1037:D1037"/>
    <mergeCell ref="C1025:D1025"/>
    <mergeCell ref="C1026:D1026"/>
    <mergeCell ref="C1027:D1027"/>
    <mergeCell ref="C1028:D1028"/>
    <mergeCell ref="C1029:D1029"/>
    <mergeCell ref="C1030:D1030"/>
    <mergeCell ref="C1007:D1007"/>
    <mergeCell ref="C1012:D1012"/>
    <mergeCell ref="C1013:D1013"/>
    <mergeCell ref="C1015:D1015"/>
    <mergeCell ref="C1017:D1017"/>
    <mergeCell ref="C1022:D1022"/>
    <mergeCell ref="C1023:D1023"/>
    <mergeCell ref="C1024:D1024"/>
    <mergeCell ref="C1001:D1001"/>
    <mergeCell ref="C1002:D1002"/>
    <mergeCell ref="C1003:D1003"/>
    <mergeCell ref="C1004:D1004"/>
    <mergeCell ref="C1005:D1005"/>
    <mergeCell ref="C1006:D1006"/>
    <mergeCell ref="C993:D993"/>
    <mergeCell ref="C994:D994"/>
    <mergeCell ref="C996:D996"/>
    <mergeCell ref="C997:D997"/>
    <mergeCell ref="C999:D999"/>
    <mergeCell ref="C1000:D1000"/>
    <mergeCell ref="C984:D984"/>
    <mergeCell ref="C985:D985"/>
    <mergeCell ref="C986:D986"/>
    <mergeCell ref="C987:D987"/>
    <mergeCell ref="C989:D989"/>
    <mergeCell ref="C992:D992"/>
    <mergeCell ref="C976:D976"/>
    <mergeCell ref="C977:D977"/>
    <mergeCell ref="C979:D979"/>
    <mergeCell ref="C980:D980"/>
    <mergeCell ref="C981:D981"/>
    <mergeCell ref="C982:D982"/>
    <mergeCell ref="C970:D970"/>
    <mergeCell ref="C971:D971"/>
    <mergeCell ref="C972:D972"/>
    <mergeCell ref="C973:D973"/>
    <mergeCell ref="C974:D974"/>
    <mergeCell ref="C975:D975"/>
    <mergeCell ref="C963:D963"/>
    <mergeCell ref="C964:D964"/>
    <mergeCell ref="C965:D965"/>
    <mergeCell ref="C966:D966"/>
    <mergeCell ref="C968:D968"/>
    <mergeCell ref="C969:D969"/>
    <mergeCell ref="C956:D956"/>
    <mergeCell ref="C958:D958"/>
    <mergeCell ref="C959:D959"/>
    <mergeCell ref="C960:D960"/>
    <mergeCell ref="C961:D961"/>
    <mergeCell ref="C962:D962"/>
    <mergeCell ref="C949:D949"/>
    <mergeCell ref="C950:D950"/>
    <mergeCell ref="C951:D951"/>
    <mergeCell ref="C952:D952"/>
    <mergeCell ref="C954:D954"/>
    <mergeCell ref="C955:D955"/>
    <mergeCell ref="C942:D942"/>
    <mergeCell ref="C943:D943"/>
    <mergeCell ref="C944:D944"/>
    <mergeCell ref="C945:D945"/>
    <mergeCell ref="C946:D946"/>
    <mergeCell ref="C948:D948"/>
    <mergeCell ref="C935:D935"/>
    <mergeCell ref="C937:D937"/>
    <mergeCell ref="C938:D938"/>
    <mergeCell ref="C939:D939"/>
    <mergeCell ref="C940:D940"/>
    <mergeCell ref="C941:D941"/>
    <mergeCell ref="C928:D928"/>
    <mergeCell ref="C929:D929"/>
    <mergeCell ref="C930:D930"/>
    <mergeCell ref="C932:D932"/>
    <mergeCell ref="C933:D933"/>
    <mergeCell ref="C934:D934"/>
    <mergeCell ref="C921:D921"/>
    <mergeCell ref="C922:D922"/>
    <mergeCell ref="C923:D923"/>
    <mergeCell ref="C924:D924"/>
    <mergeCell ref="C925:D925"/>
    <mergeCell ref="C927:D927"/>
    <mergeCell ref="C914:D914"/>
    <mergeCell ref="C915:D915"/>
    <mergeCell ref="C916:D916"/>
    <mergeCell ref="C917:D917"/>
    <mergeCell ref="C919:D919"/>
    <mergeCell ref="C920:D920"/>
    <mergeCell ref="C908:D908"/>
    <mergeCell ref="C909:D909"/>
    <mergeCell ref="C910:D910"/>
    <mergeCell ref="C911:D911"/>
    <mergeCell ref="C912:D912"/>
    <mergeCell ref="C913:D913"/>
    <mergeCell ref="C901:D901"/>
    <mergeCell ref="C903:D903"/>
    <mergeCell ref="C904:D904"/>
    <mergeCell ref="C905:D905"/>
    <mergeCell ref="C906:D906"/>
    <mergeCell ref="C907:D907"/>
    <mergeCell ref="C894:D894"/>
    <mergeCell ref="C895:D895"/>
    <mergeCell ref="C896:D896"/>
    <mergeCell ref="C898:D898"/>
    <mergeCell ref="C899:D899"/>
    <mergeCell ref="C900:D900"/>
    <mergeCell ref="C887:D887"/>
    <mergeCell ref="C888:D888"/>
    <mergeCell ref="C889:D889"/>
    <mergeCell ref="C890:D890"/>
    <mergeCell ref="C892:D892"/>
    <mergeCell ref="C893:D893"/>
    <mergeCell ref="C874:D874"/>
    <mergeCell ref="C876:D876"/>
    <mergeCell ref="C878:D878"/>
    <mergeCell ref="C882:D882"/>
    <mergeCell ref="C883:D883"/>
    <mergeCell ref="C884:D884"/>
    <mergeCell ref="C885:D885"/>
    <mergeCell ref="C886:D886"/>
    <mergeCell ref="C864:D864"/>
    <mergeCell ref="C866:D866"/>
    <mergeCell ref="C867:D867"/>
    <mergeCell ref="C868:D868"/>
    <mergeCell ref="C870:D870"/>
    <mergeCell ref="C872:D872"/>
    <mergeCell ref="C849:D849"/>
    <mergeCell ref="C850:D850"/>
    <mergeCell ref="C851:D851"/>
    <mergeCell ref="C855:D855"/>
    <mergeCell ref="C859:D859"/>
    <mergeCell ref="C860:D860"/>
    <mergeCell ref="C861:D861"/>
    <mergeCell ref="C862:D862"/>
    <mergeCell ref="C843:D843"/>
    <mergeCell ref="C844:D844"/>
    <mergeCell ref="C845:D845"/>
    <mergeCell ref="C846:D846"/>
    <mergeCell ref="C847:D847"/>
    <mergeCell ref="C848:D848"/>
    <mergeCell ref="C837:D837"/>
    <mergeCell ref="C838:D838"/>
    <mergeCell ref="C839:D839"/>
    <mergeCell ref="C840:D840"/>
    <mergeCell ref="C841:D841"/>
    <mergeCell ref="C842:D842"/>
    <mergeCell ref="C831:D831"/>
    <mergeCell ref="C832:D832"/>
    <mergeCell ref="C833:D833"/>
    <mergeCell ref="C834:D834"/>
    <mergeCell ref="C835:D835"/>
    <mergeCell ref="C836:D836"/>
    <mergeCell ref="C825:D825"/>
    <mergeCell ref="C826:D826"/>
    <mergeCell ref="C827:D827"/>
    <mergeCell ref="C828:D828"/>
    <mergeCell ref="C829:D829"/>
    <mergeCell ref="C830:D830"/>
    <mergeCell ref="C819:D819"/>
    <mergeCell ref="C820:D820"/>
    <mergeCell ref="C821:D821"/>
    <mergeCell ref="C822:D822"/>
    <mergeCell ref="C823:D823"/>
    <mergeCell ref="C824:D824"/>
    <mergeCell ref="C813:D813"/>
    <mergeCell ref="C814:D814"/>
    <mergeCell ref="C815:D815"/>
    <mergeCell ref="C816:D816"/>
    <mergeCell ref="C817:D817"/>
    <mergeCell ref="C818:D818"/>
    <mergeCell ref="C807:D807"/>
    <mergeCell ref="C808:D808"/>
    <mergeCell ref="C809:D809"/>
    <mergeCell ref="C810:D810"/>
    <mergeCell ref="C811:D811"/>
    <mergeCell ref="C812:D812"/>
    <mergeCell ref="C801:D801"/>
    <mergeCell ref="C802:D802"/>
    <mergeCell ref="C803:D803"/>
    <mergeCell ref="C804:D804"/>
    <mergeCell ref="C805:D805"/>
    <mergeCell ref="C806:D806"/>
    <mergeCell ref="C795:D795"/>
    <mergeCell ref="C796:D796"/>
    <mergeCell ref="C797:D797"/>
    <mergeCell ref="C798:D798"/>
    <mergeCell ref="C799:D799"/>
    <mergeCell ref="C800:D800"/>
    <mergeCell ref="C789:D789"/>
    <mergeCell ref="C790:D790"/>
    <mergeCell ref="C791:D791"/>
    <mergeCell ref="C792:D792"/>
    <mergeCell ref="C793:D793"/>
    <mergeCell ref="C794:D794"/>
    <mergeCell ref="C783:D783"/>
    <mergeCell ref="C784:D784"/>
    <mergeCell ref="C785:D785"/>
    <mergeCell ref="C786:D786"/>
    <mergeCell ref="C787:D787"/>
    <mergeCell ref="C788:D788"/>
    <mergeCell ref="C777:D777"/>
    <mergeCell ref="C778:D778"/>
    <mergeCell ref="C779:D779"/>
    <mergeCell ref="C780:D780"/>
    <mergeCell ref="C781:D781"/>
    <mergeCell ref="C782:D782"/>
    <mergeCell ref="C771:D771"/>
    <mergeCell ref="C772:D772"/>
    <mergeCell ref="C773:D773"/>
    <mergeCell ref="C774:D774"/>
    <mergeCell ref="C775:D775"/>
    <mergeCell ref="C776:D776"/>
    <mergeCell ref="C765:D765"/>
    <mergeCell ref="C766:D766"/>
    <mergeCell ref="C767:D767"/>
    <mergeCell ref="C768:D768"/>
    <mergeCell ref="C769:D769"/>
    <mergeCell ref="C770:D770"/>
    <mergeCell ref="C759:D759"/>
    <mergeCell ref="C760:D760"/>
    <mergeCell ref="C761:D761"/>
    <mergeCell ref="C762:D762"/>
    <mergeCell ref="C763:D763"/>
    <mergeCell ref="C764:D764"/>
    <mergeCell ref="C753:D753"/>
    <mergeCell ref="C754:D754"/>
    <mergeCell ref="C755:D755"/>
    <mergeCell ref="C756:D756"/>
    <mergeCell ref="C757:D757"/>
    <mergeCell ref="C758:D758"/>
    <mergeCell ref="C747:D747"/>
    <mergeCell ref="C748:D748"/>
    <mergeCell ref="C749:D749"/>
    <mergeCell ref="C750:D750"/>
    <mergeCell ref="C751:D751"/>
    <mergeCell ref="C752:D752"/>
    <mergeCell ref="C741:D741"/>
    <mergeCell ref="C742:D742"/>
    <mergeCell ref="C743:D743"/>
    <mergeCell ref="C744:D744"/>
    <mergeCell ref="C745:D745"/>
    <mergeCell ref="C746:D746"/>
    <mergeCell ref="C735:D735"/>
    <mergeCell ref="C736:D736"/>
    <mergeCell ref="C737:D737"/>
    <mergeCell ref="C738:D738"/>
    <mergeCell ref="C739:D739"/>
    <mergeCell ref="C740:D740"/>
    <mergeCell ref="C729:D729"/>
    <mergeCell ref="C730:D730"/>
    <mergeCell ref="C731:D731"/>
    <mergeCell ref="C732:D732"/>
    <mergeCell ref="C733:D733"/>
    <mergeCell ref="C734:D734"/>
    <mergeCell ref="C723:D723"/>
    <mergeCell ref="C724:D724"/>
    <mergeCell ref="C725:D725"/>
    <mergeCell ref="C726:D726"/>
    <mergeCell ref="C727:D727"/>
    <mergeCell ref="C728:D728"/>
    <mergeCell ref="C717:D717"/>
    <mergeCell ref="C718:D718"/>
    <mergeCell ref="C719:D719"/>
    <mergeCell ref="C720:D720"/>
    <mergeCell ref="C721:D721"/>
    <mergeCell ref="C722:D722"/>
    <mergeCell ref="C711:D711"/>
    <mergeCell ref="C712:D712"/>
    <mergeCell ref="C713:D713"/>
    <mergeCell ref="C714:D714"/>
    <mergeCell ref="C715:D715"/>
    <mergeCell ref="C716:D716"/>
    <mergeCell ref="C705:D705"/>
    <mergeCell ref="C706:D706"/>
    <mergeCell ref="C707:D707"/>
    <mergeCell ref="C708:D708"/>
    <mergeCell ref="C709:D709"/>
    <mergeCell ref="C710:D710"/>
    <mergeCell ref="C696:D696"/>
    <mergeCell ref="C697:D697"/>
    <mergeCell ref="C699:D699"/>
    <mergeCell ref="C701:D701"/>
    <mergeCell ref="C703:D703"/>
    <mergeCell ref="C704:D704"/>
    <mergeCell ref="C688:D688"/>
    <mergeCell ref="C689:D689"/>
    <mergeCell ref="C690:D690"/>
    <mergeCell ref="C692:D692"/>
    <mergeCell ref="C694:D694"/>
    <mergeCell ref="C695:D695"/>
    <mergeCell ref="C679:D679"/>
    <mergeCell ref="C682:D682"/>
    <mergeCell ref="C684:D684"/>
    <mergeCell ref="C685:D685"/>
    <mergeCell ref="C686:D686"/>
    <mergeCell ref="C687:D687"/>
    <mergeCell ref="C672:D672"/>
    <mergeCell ref="C673:D673"/>
    <mergeCell ref="C674:D674"/>
    <mergeCell ref="C675:D675"/>
    <mergeCell ref="C676:D676"/>
    <mergeCell ref="C677:D677"/>
    <mergeCell ref="C662:D662"/>
    <mergeCell ref="C664:D664"/>
    <mergeCell ref="C665:D665"/>
    <mergeCell ref="C666:D666"/>
    <mergeCell ref="C668:D668"/>
    <mergeCell ref="C671:D671"/>
    <mergeCell ref="C656:D656"/>
    <mergeCell ref="C657:D657"/>
    <mergeCell ref="C658:D658"/>
    <mergeCell ref="C659:D659"/>
    <mergeCell ref="C660:D660"/>
    <mergeCell ref="C661:D661"/>
    <mergeCell ref="C650:D650"/>
    <mergeCell ref="C651:D651"/>
    <mergeCell ref="C652:D652"/>
    <mergeCell ref="C653:D653"/>
    <mergeCell ref="C654:D654"/>
    <mergeCell ref="C655:D655"/>
    <mergeCell ref="C644:D644"/>
    <mergeCell ref="C645:D645"/>
    <mergeCell ref="C646:D646"/>
    <mergeCell ref="C647:D647"/>
    <mergeCell ref="C648:D648"/>
    <mergeCell ref="C649:D649"/>
    <mergeCell ref="C638:D638"/>
    <mergeCell ref="C639:D639"/>
    <mergeCell ref="C640:D640"/>
    <mergeCell ref="C641:D641"/>
    <mergeCell ref="C642:D642"/>
    <mergeCell ref="C643:D643"/>
    <mergeCell ref="C632:D632"/>
    <mergeCell ref="C633:D633"/>
    <mergeCell ref="C634:D634"/>
    <mergeCell ref="C635:D635"/>
    <mergeCell ref="C636:D636"/>
    <mergeCell ref="C637:D637"/>
    <mergeCell ref="C626:D626"/>
    <mergeCell ref="C627:D627"/>
    <mergeCell ref="C628:D628"/>
    <mergeCell ref="C629:D629"/>
    <mergeCell ref="C630:D630"/>
    <mergeCell ref="C631:D631"/>
    <mergeCell ref="C620:D620"/>
    <mergeCell ref="C621:D621"/>
    <mergeCell ref="C622:D622"/>
    <mergeCell ref="C623:D623"/>
    <mergeCell ref="C624:D624"/>
    <mergeCell ref="C625:D625"/>
    <mergeCell ref="C614:D614"/>
    <mergeCell ref="C615:D615"/>
    <mergeCell ref="C616:D616"/>
    <mergeCell ref="C617:D617"/>
    <mergeCell ref="C618:D618"/>
    <mergeCell ref="C619:D619"/>
    <mergeCell ref="C608:D608"/>
    <mergeCell ref="C609:D609"/>
    <mergeCell ref="C610:D610"/>
    <mergeCell ref="C611:D611"/>
    <mergeCell ref="C612:D612"/>
    <mergeCell ref="C613:D613"/>
    <mergeCell ref="C602:D602"/>
    <mergeCell ref="C603:D603"/>
    <mergeCell ref="C604:D604"/>
    <mergeCell ref="C605:D605"/>
    <mergeCell ref="C606:D606"/>
    <mergeCell ref="C607:D607"/>
    <mergeCell ref="C596:D596"/>
    <mergeCell ref="C597:D597"/>
    <mergeCell ref="C598:D598"/>
    <mergeCell ref="C599:D599"/>
    <mergeCell ref="C600:D600"/>
    <mergeCell ref="C601:D601"/>
    <mergeCell ref="C589:D589"/>
    <mergeCell ref="C590:D590"/>
    <mergeCell ref="C591:D591"/>
    <mergeCell ref="C592:D592"/>
    <mergeCell ref="C593:D593"/>
    <mergeCell ref="C594:D594"/>
    <mergeCell ref="C579:D579"/>
    <mergeCell ref="C580:D580"/>
    <mergeCell ref="C581:D581"/>
    <mergeCell ref="C582:D582"/>
    <mergeCell ref="C583:D583"/>
    <mergeCell ref="C584:D584"/>
    <mergeCell ref="C570:D570"/>
    <mergeCell ref="C571:D571"/>
    <mergeCell ref="C572:D572"/>
    <mergeCell ref="C573:D573"/>
    <mergeCell ref="C574:D574"/>
    <mergeCell ref="C575:D575"/>
    <mergeCell ref="C564:D564"/>
    <mergeCell ref="C565:D565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480:D480"/>
    <mergeCell ref="C481:D481"/>
    <mergeCell ref="C482:D482"/>
    <mergeCell ref="C483:D483"/>
    <mergeCell ref="C484:D484"/>
    <mergeCell ref="C485:D485"/>
    <mergeCell ref="C473:D473"/>
    <mergeCell ref="C474:D474"/>
    <mergeCell ref="C476:D476"/>
    <mergeCell ref="C477:D477"/>
    <mergeCell ref="C478:D478"/>
    <mergeCell ref="C479:D479"/>
    <mergeCell ref="C467:D467"/>
    <mergeCell ref="C468:D468"/>
    <mergeCell ref="C469:D469"/>
    <mergeCell ref="C470:D470"/>
    <mergeCell ref="C471:D471"/>
    <mergeCell ref="C472:D472"/>
    <mergeCell ref="C461:D461"/>
    <mergeCell ref="C462:D462"/>
    <mergeCell ref="C463:D463"/>
    <mergeCell ref="C464:D464"/>
    <mergeCell ref="C465:D465"/>
    <mergeCell ref="C466:D466"/>
    <mergeCell ref="C455:D455"/>
    <mergeCell ref="C456:D456"/>
    <mergeCell ref="C457:D457"/>
    <mergeCell ref="C458:D458"/>
    <mergeCell ref="C459:D459"/>
    <mergeCell ref="C460:D460"/>
    <mergeCell ref="C449:D449"/>
    <mergeCell ref="C450:D450"/>
    <mergeCell ref="C451:D451"/>
    <mergeCell ref="C452:D452"/>
    <mergeCell ref="C453:D453"/>
    <mergeCell ref="C454:D454"/>
    <mergeCell ref="C443:D443"/>
    <mergeCell ref="C444:D444"/>
    <mergeCell ref="C445:D445"/>
    <mergeCell ref="C446:D446"/>
    <mergeCell ref="C447:D447"/>
    <mergeCell ref="C448:D448"/>
    <mergeCell ref="C437:D437"/>
    <mergeCell ref="C438:D438"/>
    <mergeCell ref="C439:D439"/>
    <mergeCell ref="C440:D440"/>
    <mergeCell ref="C441:D441"/>
    <mergeCell ref="C442:D442"/>
    <mergeCell ref="C431:D431"/>
    <mergeCell ref="C432:D432"/>
    <mergeCell ref="C433:D433"/>
    <mergeCell ref="C434:D434"/>
    <mergeCell ref="C435:D435"/>
    <mergeCell ref="C436:D436"/>
    <mergeCell ref="C425:D425"/>
    <mergeCell ref="C426:D426"/>
    <mergeCell ref="C427:D427"/>
    <mergeCell ref="C428:D428"/>
    <mergeCell ref="C429:D429"/>
    <mergeCell ref="C430:D430"/>
    <mergeCell ref="C419:D419"/>
    <mergeCell ref="C420:D420"/>
    <mergeCell ref="C421:D421"/>
    <mergeCell ref="C422:D422"/>
    <mergeCell ref="C423:D423"/>
    <mergeCell ref="C424:D424"/>
    <mergeCell ref="C413:D413"/>
    <mergeCell ref="C414:D414"/>
    <mergeCell ref="C415:D415"/>
    <mergeCell ref="C416:D416"/>
    <mergeCell ref="C417:D417"/>
    <mergeCell ref="C418:D418"/>
    <mergeCell ref="C407:D407"/>
    <mergeCell ref="C408:D408"/>
    <mergeCell ref="C409:D409"/>
    <mergeCell ref="C410:D410"/>
    <mergeCell ref="C411:D411"/>
    <mergeCell ref="C412:D412"/>
    <mergeCell ref="C401:D401"/>
    <mergeCell ref="C402:D402"/>
    <mergeCell ref="C403:D403"/>
    <mergeCell ref="C404:D404"/>
    <mergeCell ref="C405:D405"/>
    <mergeCell ref="C406:D406"/>
    <mergeCell ref="C395:D395"/>
    <mergeCell ref="C396:D396"/>
    <mergeCell ref="C397:D397"/>
    <mergeCell ref="C398:D398"/>
    <mergeCell ref="C399:D399"/>
    <mergeCell ref="C400:D400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369:D369"/>
    <mergeCell ref="C370:D370"/>
    <mergeCell ref="C372:D372"/>
    <mergeCell ref="C373:D373"/>
    <mergeCell ref="C375:D375"/>
    <mergeCell ref="C376:D376"/>
    <mergeCell ref="C360:D360"/>
    <mergeCell ref="C361:D361"/>
    <mergeCell ref="C363:D363"/>
    <mergeCell ref="C364:D364"/>
    <mergeCell ref="C366:D366"/>
    <mergeCell ref="C367:D367"/>
    <mergeCell ref="C353:D353"/>
    <mergeCell ref="C354:D354"/>
    <mergeCell ref="C355:D355"/>
    <mergeCell ref="C356:D356"/>
    <mergeCell ref="C357:D357"/>
    <mergeCell ref="C358:D358"/>
    <mergeCell ref="C347:D347"/>
    <mergeCell ref="C348:D348"/>
    <mergeCell ref="C349:D349"/>
    <mergeCell ref="C350:D350"/>
    <mergeCell ref="C351:D351"/>
    <mergeCell ref="C352:D352"/>
    <mergeCell ref="C340:D340"/>
    <mergeCell ref="C342:D342"/>
    <mergeCell ref="C343:D343"/>
    <mergeCell ref="C344:D344"/>
    <mergeCell ref="C345:D345"/>
    <mergeCell ref="C346:D346"/>
    <mergeCell ref="C330:D330"/>
    <mergeCell ref="C332:D332"/>
    <mergeCell ref="C333:D333"/>
    <mergeCell ref="C335:D335"/>
    <mergeCell ref="C337:D337"/>
    <mergeCell ref="C338:D338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2:D202"/>
    <mergeCell ref="C203:D203"/>
    <mergeCell ref="C205:D205"/>
    <mergeCell ref="C206:D206"/>
    <mergeCell ref="C208:D208"/>
    <mergeCell ref="C209:D209"/>
    <mergeCell ref="C193:D193"/>
    <mergeCell ref="C194:D194"/>
    <mergeCell ref="C196:D196"/>
    <mergeCell ref="C197:D197"/>
    <mergeCell ref="C199:D199"/>
    <mergeCell ref="C200:D200"/>
    <mergeCell ref="C186:D186"/>
    <mergeCell ref="C188:D188"/>
    <mergeCell ref="C189:D189"/>
    <mergeCell ref="C190:D190"/>
    <mergeCell ref="C191:D191"/>
    <mergeCell ref="C192:D192"/>
    <mergeCell ref="C180:D180"/>
    <mergeCell ref="C181:D181"/>
    <mergeCell ref="C182:D182"/>
    <mergeCell ref="C183:D183"/>
    <mergeCell ref="C184:D184"/>
    <mergeCell ref="C185:D185"/>
    <mergeCell ref="C173:D173"/>
    <mergeCell ref="C175:D175"/>
    <mergeCell ref="C176:D176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2:D172"/>
    <mergeCell ref="C160:D160"/>
    <mergeCell ref="C161:D161"/>
    <mergeCell ref="C162:D162"/>
    <mergeCell ref="C163:D163"/>
    <mergeCell ref="C164:D164"/>
    <mergeCell ref="C165:D165"/>
    <mergeCell ref="C152:D152"/>
    <mergeCell ref="C154:D154"/>
    <mergeCell ref="C155:D155"/>
    <mergeCell ref="C156:D156"/>
    <mergeCell ref="C157:D157"/>
    <mergeCell ref="C159:D159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1:D131"/>
    <mergeCell ref="C132:D132"/>
    <mergeCell ref="C133:D133"/>
    <mergeCell ref="C134:D134"/>
    <mergeCell ref="C135:D135"/>
    <mergeCell ref="C136:D136"/>
    <mergeCell ref="C123:D123"/>
    <mergeCell ref="C124:D124"/>
    <mergeCell ref="C126:D126"/>
    <mergeCell ref="C127:D127"/>
    <mergeCell ref="C128:D128"/>
    <mergeCell ref="C129:D129"/>
    <mergeCell ref="C117:D117"/>
    <mergeCell ref="C118:D118"/>
    <mergeCell ref="C119:D119"/>
    <mergeCell ref="C120:D120"/>
    <mergeCell ref="C121:D121"/>
    <mergeCell ref="C122:D122"/>
    <mergeCell ref="C110:D110"/>
    <mergeCell ref="C111:D111"/>
    <mergeCell ref="C112:D112"/>
    <mergeCell ref="C113:D113"/>
    <mergeCell ref="C115:D115"/>
    <mergeCell ref="C116:D116"/>
    <mergeCell ref="C102:D102"/>
    <mergeCell ref="C104:D104"/>
    <mergeCell ref="C105:D105"/>
    <mergeCell ref="C106:D106"/>
    <mergeCell ref="C107:D107"/>
    <mergeCell ref="C109:D109"/>
    <mergeCell ref="C95:D95"/>
    <mergeCell ref="C96:D96"/>
    <mergeCell ref="C97:D97"/>
    <mergeCell ref="C98:D98"/>
    <mergeCell ref="C100:D100"/>
    <mergeCell ref="C101:D101"/>
    <mergeCell ref="C88:D88"/>
    <mergeCell ref="C89:D89"/>
    <mergeCell ref="C90:D90"/>
    <mergeCell ref="C92:D92"/>
    <mergeCell ref="C93:D93"/>
    <mergeCell ref="C94:D94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7:D57"/>
    <mergeCell ref="C58:D58"/>
    <mergeCell ref="C59:D59"/>
    <mergeCell ref="C60:D60"/>
    <mergeCell ref="C61:D61"/>
    <mergeCell ref="C62:D62"/>
    <mergeCell ref="C50:D50"/>
    <mergeCell ref="C51:D51"/>
    <mergeCell ref="C52:D52"/>
    <mergeCell ref="C53:D53"/>
    <mergeCell ref="C54:D54"/>
    <mergeCell ref="C56:D56"/>
    <mergeCell ref="C44:D44"/>
    <mergeCell ref="C45:D45"/>
    <mergeCell ref="C46:D46"/>
    <mergeCell ref="C47:D47"/>
    <mergeCell ref="C48:D48"/>
    <mergeCell ref="C49:D49"/>
    <mergeCell ref="C37:D37"/>
    <mergeCell ref="C38:D38"/>
    <mergeCell ref="C39:D39"/>
    <mergeCell ref="C41:D41"/>
    <mergeCell ref="C42:D42"/>
    <mergeCell ref="C43:D43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A1:G1"/>
    <mergeCell ref="A1207:G1207"/>
    <mergeCell ref="C10:D10"/>
    <mergeCell ref="C11:D11"/>
    <mergeCell ref="C13:D13"/>
    <mergeCell ref="C14:D14"/>
    <mergeCell ref="C15:D15"/>
    <mergeCell ref="C17:D17"/>
  </mergeCells>
  <printOptions horizontalCentered="1" gridLinesSet="0"/>
  <pageMargins left="0.59055118110236227" right="0.59055118110236227" top="0.59055118110236227" bottom="0.39370078740157483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/>
  <dimension ref="A1:CZ440"/>
  <sheetViews>
    <sheetView showGridLines="0" showZeros="0" zoomScale="75" zoomScaleNormal="100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1163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1164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 ht="22.5">
      <c r="A8" s="146">
        <v>1</v>
      </c>
      <c r="B8" s="147" t="s">
        <v>55</v>
      </c>
      <c r="C8" s="148" t="s">
        <v>56</v>
      </c>
      <c r="D8" s="149" t="s">
        <v>49</v>
      </c>
      <c r="E8" s="150">
        <v>19.5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>
        <v>-0.58599999999999997</v>
      </c>
      <c r="K8" s="154">
        <f>E8*J8</f>
        <v>-11.427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>
      <c r="A9" s="156"/>
      <c r="B9" s="157"/>
      <c r="C9" s="160" t="s">
        <v>996</v>
      </c>
      <c r="D9" s="161"/>
      <c r="E9" s="162">
        <v>0</v>
      </c>
      <c r="F9" s="163"/>
      <c r="G9" s="164"/>
      <c r="H9" s="165"/>
      <c r="I9" s="158"/>
      <c r="J9" s="166"/>
      <c r="K9" s="158"/>
      <c r="M9" s="159" t="s">
        <v>996</v>
      </c>
      <c r="O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67" t="str">
        <f>C8</f>
        <v xml:space="preserve">Rozebrání dlažeb z lom. kamene do MC, spáry s MC </v>
      </c>
      <c r="BE9" s="145"/>
      <c r="BF9" s="145"/>
      <c r="BG9" s="145"/>
      <c r="BH9" s="145"/>
      <c r="BI9" s="145"/>
    </row>
    <row r="10" spans="1:104">
      <c r="A10" s="156"/>
      <c r="B10" s="157"/>
      <c r="C10" s="160" t="s">
        <v>997</v>
      </c>
      <c r="D10" s="161"/>
      <c r="E10" s="162">
        <v>16.5</v>
      </c>
      <c r="F10" s="163"/>
      <c r="G10" s="164"/>
      <c r="H10" s="165"/>
      <c r="I10" s="158"/>
      <c r="J10" s="166"/>
      <c r="K10" s="158"/>
      <c r="M10" s="159" t="s">
        <v>997</v>
      </c>
      <c r="O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67" t="str">
        <f>C9</f>
        <v>chodník D.1.05.02:</v>
      </c>
      <c r="BE10" s="145"/>
      <c r="BF10" s="145"/>
      <c r="BG10" s="145"/>
      <c r="BH10" s="145"/>
      <c r="BI10" s="145"/>
    </row>
    <row r="11" spans="1:104">
      <c r="A11" s="156"/>
      <c r="B11" s="157"/>
      <c r="C11" s="160" t="s">
        <v>998</v>
      </c>
      <c r="D11" s="161"/>
      <c r="E11" s="162">
        <v>3</v>
      </c>
      <c r="F11" s="163"/>
      <c r="G11" s="164"/>
      <c r="H11" s="165"/>
      <c r="I11" s="158"/>
      <c r="J11" s="166"/>
      <c r="K11" s="158"/>
      <c r="M11" s="159" t="s">
        <v>998</v>
      </c>
      <c r="O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67" t="str">
        <f>C10</f>
        <v>G2:11*1,5*1</v>
      </c>
      <c r="BE11" s="145"/>
      <c r="BF11" s="145"/>
      <c r="BG11" s="145"/>
      <c r="BH11" s="145"/>
      <c r="BI11" s="145"/>
    </row>
    <row r="12" spans="1:104" ht="22.5">
      <c r="A12" s="146">
        <v>2</v>
      </c>
      <c r="B12" s="147" t="s">
        <v>999</v>
      </c>
      <c r="C12" s="148" t="s">
        <v>1000</v>
      </c>
      <c r="D12" s="149" t="s">
        <v>49</v>
      </c>
      <c r="E12" s="150">
        <v>5</v>
      </c>
      <c r="F12" s="151">
        <v>0</v>
      </c>
      <c r="G12" s="152">
        <f>E12*F12</f>
        <v>0</v>
      </c>
      <c r="H12" s="153">
        <v>0</v>
      </c>
      <c r="I12" s="154">
        <f>E12*H12</f>
        <v>0</v>
      </c>
      <c r="J12" s="153">
        <v>-0.41699999999999998</v>
      </c>
      <c r="K12" s="154">
        <f>E12*J12</f>
        <v>-2.085</v>
      </c>
      <c r="O12" s="145"/>
      <c r="Z12" s="145"/>
      <c r="AA12" s="145">
        <v>1</v>
      </c>
      <c r="AB12" s="145">
        <v>1</v>
      </c>
      <c r="AC12" s="145">
        <v>1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55">
        <f>G12</f>
        <v>0</v>
      </c>
      <c r="BA12" s="145"/>
      <c r="BB12" s="145"/>
      <c r="BC12" s="145"/>
      <c r="BD12" s="145"/>
      <c r="BE12" s="145"/>
      <c r="BF12" s="145"/>
      <c r="BG12" s="145"/>
      <c r="BH12" s="145"/>
      <c r="BI12" s="145"/>
      <c r="CA12" s="145">
        <v>1</v>
      </c>
      <c r="CB12" s="145">
        <v>1</v>
      </c>
      <c r="CZ12" s="108">
        <v>1</v>
      </c>
    </row>
    <row r="13" spans="1:104">
      <c r="A13" s="156"/>
      <c r="B13" s="157"/>
      <c r="C13" s="160" t="s">
        <v>1001</v>
      </c>
      <c r="D13" s="161"/>
      <c r="E13" s="162">
        <v>0</v>
      </c>
      <c r="F13" s="163"/>
      <c r="G13" s="164"/>
      <c r="H13" s="165"/>
      <c r="I13" s="158"/>
      <c r="J13" s="166"/>
      <c r="K13" s="158"/>
      <c r="M13" s="159" t="s">
        <v>1001</v>
      </c>
      <c r="O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67" t="str">
        <f>C12</f>
        <v xml:space="preserve">Rozebrání dlažeb z velkých kostek v kam. těženém </v>
      </c>
      <c r="BE13" s="145"/>
      <c r="BF13" s="145"/>
      <c r="BG13" s="145"/>
      <c r="BH13" s="145"/>
      <c r="BI13" s="145"/>
    </row>
    <row r="14" spans="1:104">
      <c r="A14" s="156"/>
      <c r="B14" s="157"/>
      <c r="C14" s="160" t="s">
        <v>1002</v>
      </c>
      <c r="D14" s="161"/>
      <c r="E14" s="162">
        <v>5</v>
      </c>
      <c r="F14" s="163"/>
      <c r="G14" s="164"/>
      <c r="H14" s="165"/>
      <c r="I14" s="158"/>
      <c r="J14" s="166"/>
      <c r="K14" s="158"/>
      <c r="M14" s="159" t="s">
        <v>1002</v>
      </c>
      <c r="O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67" t="str">
        <f>C13</f>
        <v>startovací jámy:</v>
      </c>
      <c r="BE14" s="145"/>
      <c r="BF14" s="145"/>
      <c r="BG14" s="145"/>
      <c r="BH14" s="145"/>
      <c r="BI14" s="145"/>
    </row>
    <row r="15" spans="1:104">
      <c r="A15" s="146">
        <v>3</v>
      </c>
      <c r="B15" s="147" t="s">
        <v>64</v>
      </c>
      <c r="C15" s="148" t="s">
        <v>65</v>
      </c>
      <c r="D15" s="149" t="s">
        <v>49</v>
      </c>
      <c r="E15" s="150">
        <v>11.5</v>
      </c>
      <c r="F15" s="151">
        <v>0</v>
      </c>
      <c r="G15" s="152">
        <f>E15*F15</f>
        <v>0</v>
      </c>
      <c r="H15" s="153">
        <v>0</v>
      </c>
      <c r="I15" s="154">
        <f>E15*H15</f>
        <v>0</v>
      </c>
      <c r="J15" s="153">
        <v>-0.22500000000000001</v>
      </c>
      <c r="K15" s="154">
        <f>E15*J15</f>
        <v>-2.5874999999999999</v>
      </c>
      <c r="O15" s="145"/>
      <c r="Z15" s="145"/>
      <c r="AA15" s="145">
        <v>1</v>
      </c>
      <c r="AB15" s="145">
        <v>1</v>
      </c>
      <c r="AC15" s="145">
        <v>1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55">
        <f>G15</f>
        <v>0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CA15" s="145">
        <v>1</v>
      </c>
      <c r="CB15" s="145">
        <v>1</v>
      </c>
      <c r="CZ15" s="108">
        <v>1</v>
      </c>
    </row>
    <row r="16" spans="1:104">
      <c r="A16" s="156"/>
      <c r="B16" s="157"/>
      <c r="C16" s="160" t="s">
        <v>1003</v>
      </c>
      <c r="D16" s="161"/>
      <c r="E16" s="162">
        <v>0</v>
      </c>
      <c r="F16" s="163"/>
      <c r="G16" s="164"/>
      <c r="H16" s="165"/>
      <c r="I16" s="158"/>
      <c r="J16" s="166"/>
      <c r="K16" s="158"/>
      <c r="M16" s="159" t="s">
        <v>1003</v>
      </c>
      <c r="O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67" t="str">
        <f>C15</f>
        <v xml:space="preserve">Rozebrání dlažeb ze zámkové dlažby v kamenivu </v>
      </c>
      <c r="BE16" s="145"/>
      <c r="BF16" s="145"/>
      <c r="BG16" s="145"/>
      <c r="BH16" s="145"/>
      <c r="BI16" s="145"/>
    </row>
    <row r="17" spans="1:104">
      <c r="A17" s="156"/>
      <c r="B17" s="157"/>
      <c r="C17" s="160" t="s">
        <v>1004</v>
      </c>
      <c r="D17" s="161"/>
      <c r="E17" s="162">
        <v>1.5</v>
      </c>
      <c r="F17" s="163"/>
      <c r="G17" s="164"/>
      <c r="H17" s="165"/>
      <c r="I17" s="158"/>
      <c r="J17" s="166"/>
      <c r="K17" s="158"/>
      <c r="M17" s="159" t="s">
        <v>1004</v>
      </c>
      <c r="O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67" t="str">
        <f>C16</f>
        <v>chodníky D.1.05.02:</v>
      </c>
      <c r="BE17" s="145"/>
      <c r="BF17" s="145"/>
      <c r="BG17" s="145"/>
      <c r="BH17" s="145"/>
      <c r="BI17" s="145"/>
    </row>
    <row r="18" spans="1:104">
      <c r="A18" s="156"/>
      <c r="B18" s="157"/>
      <c r="C18" s="160" t="s">
        <v>1005</v>
      </c>
      <c r="D18" s="161"/>
      <c r="E18" s="162">
        <v>3</v>
      </c>
      <c r="F18" s="163"/>
      <c r="G18" s="164"/>
      <c r="H18" s="165"/>
      <c r="I18" s="158"/>
      <c r="J18" s="166"/>
      <c r="K18" s="158"/>
      <c r="M18" s="159" t="s">
        <v>1005</v>
      </c>
      <c r="O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67" t="str">
        <f>C17</f>
        <v>G3:1*1,5</v>
      </c>
      <c r="BE18" s="145"/>
      <c r="BF18" s="145"/>
      <c r="BG18" s="145"/>
      <c r="BH18" s="145"/>
      <c r="BI18" s="145"/>
    </row>
    <row r="19" spans="1:104">
      <c r="A19" s="156"/>
      <c r="B19" s="157"/>
      <c r="C19" s="160" t="s">
        <v>1006</v>
      </c>
      <c r="D19" s="161"/>
      <c r="E19" s="162">
        <v>3</v>
      </c>
      <c r="F19" s="163"/>
      <c r="G19" s="164"/>
      <c r="H19" s="165"/>
      <c r="I19" s="158"/>
      <c r="J19" s="166"/>
      <c r="K19" s="158"/>
      <c r="M19" s="159" t="s">
        <v>1006</v>
      </c>
      <c r="O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67" t="str">
        <f>C18</f>
        <v>G2:2*1,5*1</v>
      </c>
      <c r="BE19" s="145"/>
      <c r="BF19" s="145"/>
      <c r="BG19" s="145"/>
      <c r="BH19" s="145"/>
      <c r="BI19" s="145"/>
    </row>
    <row r="20" spans="1:104">
      <c r="A20" s="156"/>
      <c r="B20" s="157"/>
      <c r="C20" s="160" t="s">
        <v>1001</v>
      </c>
      <c r="D20" s="161"/>
      <c r="E20" s="162">
        <v>0</v>
      </c>
      <c r="F20" s="163"/>
      <c r="G20" s="164"/>
      <c r="H20" s="165"/>
      <c r="I20" s="158"/>
      <c r="J20" s="166"/>
      <c r="K20" s="158"/>
      <c r="M20" s="159" t="s">
        <v>1001</v>
      </c>
      <c r="O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67" t="str">
        <f>C19</f>
        <v>G6:2*1,5*1</v>
      </c>
      <c r="BE20" s="145"/>
      <c r="BF20" s="145"/>
      <c r="BG20" s="145"/>
      <c r="BH20" s="145"/>
      <c r="BI20" s="145"/>
    </row>
    <row r="21" spans="1:104">
      <c r="A21" s="156"/>
      <c r="B21" s="157"/>
      <c r="C21" s="160" t="s">
        <v>1007</v>
      </c>
      <c r="D21" s="161"/>
      <c r="E21" s="162">
        <v>4</v>
      </c>
      <c r="F21" s="163"/>
      <c r="G21" s="164"/>
      <c r="H21" s="165"/>
      <c r="I21" s="158"/>
      <c r="J21" s="166"/>
      <c r="K21" s="158"/>
      <c r="M21" s="159" t="s">
        <v>1007</v>
      </c>
      <c r="O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67" t="str">
        <f>C20</f>
        <v>startovací jámy:</v>
      </c>
      <c r="BE21" s="145"/>
      <c r="BF21" s="145"/>
      <c r="BG21" s="145"/>
      <c r="BH21" s="145"/>
      <c r="BI21" s="145"/>
    </row>
    <row r="22" spans="1:104" ht="22.5">
      <c r="A22" s="146">
        <v>4</v>
      </c>
      <c r="B22" s="147" t="s">
        <v>1008</v>
      </c>
      <c r="C22" s="148" t="s">
        <v>1009</v>
      </c>
      <c r="D22" s="149" t="s">
        <v>49</v>
      </c>
      <c r="E22" s="150">
        <v>83.39</v>
      </c>
      <c r="F22" s="151">
        <v>0</v>
      </c>
      <c r="G22" s="152">
        <f>E22*F22</f>
        <v>0</v>
      </c>
      <c r="H22" s="153">
        <v>0</v>
      </c>
      <c r="I22" s="154">
        <f>E22*H22</f>
        <v>0</v>
      </c>
      <c r="J22" s="153">
        <v>-0.56000000000000005</v>
      </c>
      <c r="K22" s="154">
        <f>E22*J22</f>
        <v>-46.698400000000007</v>
      </c>
      <c r="O22" s="145"/>
      <c r="Z22" s="145"/>
      <c r="AA22" s="145">
        <v>1</v>
      </c>
      <c r="AB22" s="145">
        <v>1</v>
      </c>
      <c r="AC22" s="145">
        <v>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55">
        <f>G22</f>
        <v>0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CA22" s="145">
        <v>1</v>
      </c>
      <c r="CB22" s="145">
        <v>1</v>
      </c>
      <c r="CZ22" s="108">
        <v>1</v>
      </c>
    </row>
    <row r="23" spans="1:104">
      <c r="A23" s="156"/>
      <c r="B23" s="157"/>
      <c r="C23" s="160" t="s">
        <v>1010</v>
      </c>
      <c r="D23" s="161"/>
      <c r="E23" s="162">
        <v>0</v>
      </c>
      <c r="F23" s="163"/>
      <c r="G23" s="164"/>
      <c r="H23" s="165"/>
      <c r="I23" s="158"/>
      <c r="J23" s="166"/>
      <c r="K23" s="158"/>
      <c r="M23" s="159" t="s">
        <v>1010</v>
      </c>
      <c r="O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67" t="str">
        <f>C22</f>
        <v xml:space="preserve">Odstranění podkladu pl. 200 m2,kam.drcené tl.40 cm </v>
      </c>
      <c r="BE23" s="145"/>
      <c r="BF23" s="145"/>
      <c r="BG23" s="145"/>
      <c r="BH23" s="145"/>
      <c r="BI23" s="145"/>
    </row>
    <row r="24" spans="1:104">
      <c r="A24" s="156"/>
      <c r="B24" s="157"/>
      <c r="C24" s="160" t="s">
        <v>1011</v>
      </c>
      <c r="D24" s="161"/>
      <c r="E24" s="162">
        <v>11.34</v>
      </c>
      <c r="F24" s="163"/>
      <c r="G24" s="164"/>
      <c r="H24" s="165"/>
      <c r="I24" s="158"/>
      <c r="J24" s="166"/>
      <c r="K24" s="158"/>
      <c r="M24" s="159" t="s">
        <v>1011</v>
      </c>
      <c r="O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67" t="str">
        <f>C23</f>
        <v>D.1.05.02-05:</v>
      </c>
      <c r="BE24" s="145"/>
      <c r="BF24" s="145"/>
      <c r="BG24" s="145"/>
      <c r="BH24" s="145"/>
      <c r="BI24" s="145"/>
    </row>
    <row r="25" spans="1:104">
      <c r="A25" s="156"/>
      <c r="B25" s="157"/>
      <c r="C25" s="160" t="s">
        <v>1012</v>
      </c>
      <c r="D25" s="161"/>
      <c r="E25" s="162">
        <v>17.46</v>
      </c>
      <c r="F25" s="163"/>
      <c r="G25" s="164"/>
      <c r="H25" s="165"/>
      <c r="I25" s="158"/>
      <c r="J25" s="166"/>
      <c r="K25" s="158"/>
      <c r="M25" s="159" t="s">
        <v>1012</v>
      </c>
      <c r="O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67" t="str">
        <f>C24</f>
        <v>G2:7*1,8*0,9</v>
      </c>
      <c r="BE25" s="145"/>
      <c r="BF25" s="145"/>
      <c r="BG25" s="145"/>
      <c r="BH25" s="145"/>
      <c r="BI25" s="145"/>
    </row>
    <row r="26" spans="1:104">
      <c r="A26" s="156"/>
      <c r="B26" s="157"/>
      <c r="C26" s="160" t="s">
        <v>1013</v>
      </c>
      <c r="D26" s="161"/>
      <c r="E26" s="162">
        <v>10.53</v>
      </c>
      <c r="F26" s="163"/>
      <c r="G26" s="164"/>
      <c r="H26" s="165"/>
      <c r="I26" s="158"/>
      <c r="J26" s="166"/>
      <c r="K26" s="158"/>
      <c r="M26" s="159" t="s">
        <v>1013</v>
      </c>
      <c r="O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67" t="str">
        <f>C25</f>
        <v>2*(4,8+4,9)*0,9</v>
      </c>
      <c r="BE26" s="145"/>
      <c r="BF26" s="145"/>
      <c r="BG26" s="145"/>
      <c r="BH26" s="145"/>
      <c r="BI26" s="145"/>
    </row>
    <row r="27" spans="1:104">
      <c r="A27" s="156"/>
      <c r="B27" s="157"/>
      <c r="C27" s="160" t="s">
        <v>1014</v>
      </c>
      <c r="D27" s="161"/>
      <c r="E27" s="162">
        <v>4.41</v>
      </c>
      <c r="F27" s="163"/>
      <c r="G27" s="164"/>
      <c r="H27" s="165"/>
      <c r="I27" s="158"/>
      <c r="J27" s="166"/>
      <c r="K27" s="158"/>
      <c r="M27" s="159" t="s">
        <v>1014</v>
      </c>
      <c r="O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67" t="str">
        <f>C26</f>
        <v>G9:(3,8+1,8+1,8+4,3)*0,9</v>
      </c>
      <c r="BE27" s="145"/>
      <c r="BF27" s="145"/>
      <c r="BG27" s="145"/>
      <c r="BH27" s="145"/>
      <c r="BI27" s="145"/>
    </row>
    <row r="28" spans="1:104">
      <c r="A28" s="156"/>
      <c r="B28" s="157"/>
      <c r="C28" s="160" t="s">
        <v>1015</v>
      </c>
      <c r="D28" s="161"/>
      <c r="E28" s="162">
        <v>8.3699999999999992</v>
      </c>
      <c r="F28" s="163"/>
      <c r="G28" s="164"/>
      <c r="H28" s="165"/>
      <c r="I28" s="158"/>
      <c r="J28" s="166"/>
      <c r="K28" s="158"/>
      <c r="M28" s="159" t="s">
        <v>1015</v>
      </c>
      <c r="O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67" t="str">
        <f>C27</f>
        <v>G2:(2,4+2,5)*0,9</v>
      </c>
      <c r="BE28" s="145"/>
      <c r="BF28" s="145"/>
      <c r="BG28" s="145"/>
      <c r="BH28" s="145"/>
      <c r="BI28" s="145"/>
    </row>
    <row r="29" spans="1:104">
      <c r="A29" s="156"/>
      <c r="B29" s="157"/>
      <c r="C29" s="160" t="s">
        <v>1016</v>
      </c>
      <c r="D29" s="161"/>
      <c r="E29" s="162">
        <v>3.78</v>
      </c>
      <c r="F29" s="163"/>
      <c r="G29" s="164"/>
      <c r="H29" s="165"/>
      <c r="I29" s="158"/>
      <c r="J29" s="166"/>
      <c r="K29" s="158"/>
      <c r="M29" s="159" t="s">
        <v>1016</v>
      </c>
      <c r="O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67" t="str">
        <f>C28</f>
        <v>G3:(3+3,7+2,6)*0,9</v>
      </c>
      <c r="BE29" s="145"/>
      <c r="BF29" s="145"/>
      <c r="BG29" s="145"/>
      <c r="BH29" s="145"/>
      <c r="BI29" s="145"/>
    </row>
    <row r="30" spans="1:104">
      <c r="A30" s="156"/>
      <c r="B30" s="157"/>
      <c r="C30" s="160" t="s">
        <v>1001</v>
      </c>
      <c r="D30" s="161"/>
      <c r="E30" s="162">
        <v>0</v>
      </c>
      <c r="F30" s="163"/>
      <c r="G30" s="164"/>
      <c r="H30" s="165"/>
      <c r="I30" s="158"/>
      <c r="J30" s="166"/>
      <c r="K30" s="158"/>
      <c r="M30" s="159" t="s">
        <v>1001</v>
      </c>
      <c r="O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67" t="str">
        <f>C29</f>
        <v>G6:(2,4+1,8)*0,9</v>
      </c>
      <c r="BE30" s="145"/>
      <c r="BF30" s="145"/>
      <c r="BG30" s="145"/>
      <c r="BH30" s="145"/>
      <c r="BI30" s="145"/>
    </row>
    <row r="31" spans="1:104">
      <c r="A31" s="156"/>
      <c r="B31" s="157"/>
      <c r="C31" s="160" t="s">
        <v>1017</v>
      </c>
      <c r="D31" s="161"/>
      <c r="E31" s="162">
        <v>12</v>
      </c>
      <c r="F31" s="163"/>
      <c r="G31" s="164"/>
      <c r="H31" s="165"/>
      <c r="I31" s="158"/>
      <c r="J31" s="166"/>
      <c r="K31" s="158"/>
      <c r="M31" s="159" t="s">
        <v>1017</v>
      </c>
      <c r="O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67" t="str">
        <f>C30</f>
        <v>startovací jámy:</v>
      </c>
      <c r="BE31" s="145"/>
      <c r="BF31" s="145"/>
      <c r="BG31" s="145"/>
      <c r="BH31" s="145"/>
      <c r="BI31" s="145"/>
    </row>
    <row r="32" spans="1:104">
      <c r="A32" s="156"/>
      <c r="B32" s="157"/>
      <c r="C32" s="160" t="s">
        <v>1018</v>
      </c>
      <c r="D32" s="161"/>
      <c r="E32" s="162">
        <v>10.5</v>
      </c>
      <c r="F32" s="163"/>
      <c r="G32" s="164"/>
      <c r="H32" s="165"/>
      <c r="I32" s="158"/>
      <c r="J32" s="166"/>
      <c r="K32" s="158"/>
      <c r="M32" s="159" t="s">
        <v>1018</v>
      </c>
      <c r="O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67" t="str">
        <f>C31</f>
        <v>OŘ8:6*2</v>
      </c>
      <c r="BE32" s="145"/>
      <c r="BF32" s="145"/>
      <c r="BG32" s="145"/>
      <c r="BH32" s="145"/>
      <c r="BI32" s="145"/>
    </row>
    <row r="33" spans="1:104">
      <c r="A33" s="156"/>
      <c r="B33" s="157"/>
      <c r="C33" s="160" t="s">
        <v>1002</v>
      </c>
      <c r="D33" s="161"/>
      <c r="E33" s="162">
        <v>5</v>
      </c>
      <c r="F33" s="163"/>
      <c r="G33" s="164"/>
      <c r="H33" s="165"/>
      <c r="I33" s="158"/>
      <c r="J33" s="166"/>
      <c r="K33" s="158"/>
      <c r="M33" s="159" t="s">
        <v>1002</v>
      </c>
      <c r="O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67" t="str">
        <f>C32</f>
        <v>OŘ5:7*1,5</v>
      </c>
      <c r="BE33" s="145"/>
      <c r="BF33" s="145"/>
      <c r="BG33" s="145"/>
      <c r="BH33" s="145"/>
      <c r="BI33" s="145"/>
    </row>
    <row r="34" spans="1:104" ht="22.5">
      <c r="A34" s="146">
        <v>5</v>
      </c>
      <c r="B34" s="147" t="s">
        <v>1019</v>
      </c>
      <c r="C34" s="148" t="s">
        <v>1020</v>
      </c>
      <c r="D34" s="149" t="s">
        <v>49</v>
      </c>
      <c r="E34" s="150">
        <v>83.39</v>
      </c>
      <c r="F34" s="151">
        <v>0</v>
      </c>
      <c r="G34" s="152">
        <f>E34*F34</f>
        <v>0</v>
      </c>
      <c r="H34" s="153">
        <v>0</v>
      </c>
      <c r="I34" s="154">
        <f>E34*H34</f>
        <v>0</v>
      </c>
      <c r="J34" s="153">
        <v>-0.18099999999999999</v>
      </c>
      <c r="K34" s="154">
        <f>E34*J34</f>
        <v>-15.093589999999999</v>
      </c>
      <c r="O34" s="145"/>
      <c r="Z34" s="145"/>
      <c r="AA34" s="145">
        <v>1</v>
      </c>
      <c r="AB34" s="145">
        <v>1</v>
      </c>
      <c r="AC34" s="145">
        <v>1</v>
      </c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55">
        <f>G34</f>
        <v>0</v>
      </c>
      <c r="BA34" s="145"/>
      <c r="BB34" s="145"/>
      <c r="BC34" s="145"/>
      <c r="BD34" s="145"/>
      <c r="BE34" s="145"/>
      <c r="BF34" s="145"/>
      <c r="BG34" s="145"/>
      <c r="BH34" s="145"/>
      <c r="BI34" s="145"/>
      <c r="CA34" s="145">
        <v>1</v>
      </c>
      <c r="CB34" s="145">
        <v>1</v>
      </c>
      <c r="CZ34" s="108">
        <v>1</v>
      </c>
    </row>
    <row r="35" spans="1:104">
      <c r="A35" s="156"/>
      <c r="B35" s="157"/>
      <c r="C35" s="160" t="s">
        <v>1010</v>
      </c>
      <c r="D35" s="161"/>
      <c r="E35" s="162">
        <v>0</v>
      </c>
      <c r="F35" s="163"/>
      <c r="G35" s="164"/>
      <c r="H35" s="165"/>
      <c r="I35" s="158"/>
      <c r="J35" s="166"/>
      <c r="K35" s="158"/>
      <c r="M35" s="159" t="s">
        <v>1010</v>
      </c>
      <c r="O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67" t="str">
        <f>C34</f>
        <v xml:space="preserve">Odstranění podkladu pl.do 200 m2, živice tl. 10 cm </v>
      </c>
      <c r="BE35" s="145"/>
      <c r="BF35" s="145"/>
      <c r="BG35" s="145"/>
      <c r="BH35" s="145"/>
      <c r="BI35" s="145"/>
    </row>
    <row r="36" spans="1:104">
      <c r="A36" s="156"/>
      <c r="B36" s="157"/>
      <c r="C36" s="160" t="s">
        <v>1011</v>
      </c>
      <c r="D36" s="161"/>
      <c r="E36" s="162">
        <v>11.34</v>
      </c>
      <c r="F36" s="163"/>
      <c r="G36" s="164"/>
      <c r="H36" s="165"/>
      <c r="I36" s="158"/>
      <c r="J36" s="166"/>
      <c r="K36" s="158"/>
      <c r="M36" s="159" t="s">
        <v>1011</v>
      </c>
      <c r="O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67" t="str">
        <f>C35</f>
        <v>D.1.05.02-05:</v>
      </c>
      <c r="BE36" s="145"/>
      <c r="BF36" s="145"/>
      <c r="BG36" s="145"/>
      <c r="BH36" s="145"/>
      <c r="BI36" s="145"/>
    </row>
    <row r="37" spans="1:104">
      <c r="A37" s="156"/>
      <c r="B37" s="157"/>
      <c r="C37" s="160" t="s">
        <v>1012</v>
      </c>
      <c r="D37" s="161"/>
      <c r="E37" s="162">
        <v>17.46</v>
      </c>
      <c r="F37" s="163"/>
      <c r="G37" s="164"/>
      <c r="H37" s="165"/>
      <c r="I37" s="158"/>
      <c r="J37" s="166"/>
      <c r="K37" s="158"/>
      <c r="M37" s="159" t="s">
        <v>1012</v>
      </c>
      <c r="O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67" t="str">
        <f>C36</f>
        <v>G2:7*1,8*0,9</v>
      </c>
      <c r="BE37" s="145"/>
      <c r="BF37" s="145"/>
      <c r="BG37" s="145"/>
      <c r="BH37" s="145"/>
      <c r="BI37" s="145"/>
    </row>
    <row r="38" spans="1:104">
      <c r="A38" s="156"/>
      <c r="B38" s="157"/>
      <c r="C38" s="160" t="s">
        <v>1013</v>
      </c>
      <c r="D38" s="161"/>
      <c r="E38" s="162">
        <v>10.53</v>
      </c>
      <c r="F38" s="163"/>
      <c r="G38" s="164"/>
      <c r="H38" s="165"/>
      <c r="I38" s="158"/>
      <c r="J38" s="166"/>
      <c r="K38" s="158"/>
      <c r="M38" s="159" t="s">
        <v>1013</v>
      </c>
      <c r="O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67" t="str">
        <f>C37</f>
        <v>2*(4,8+4,9)*0,9</v>
      </c>
      <c r="BE38" s="145"/>
      <c r="BF38" s="145"/>
      <c r="BG38" s="145"/>
      <c r="BH38" s="145"/>
      <c r="BI38" s="145"/>
    </row>
    <row r="39" spans="1:104">
      <c r="A39" s="156"/>
      <c r="B39" s="157"/>
      <c r="C39" s="160" t="s">
        <v>1014</v>
      </c>
      <c r="D39" s="161"/>
      <c r="E39" s="162">
        <v>4.41</v>
      </c>
      <c r="F39" s="163"/>
      <c r="G39" s="164"/>
      <c r="H39" s="165"/>
      <c r="I39" s="158"/>
      <c r="J39" s="166"/>
      <c r="K39" s="158"/>
      <c r="M39" s="159" t="s">
        <v>1014</v>
      </c>
      <c r="O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67" t="str">
        <f>C38</f>
        <v>G9:(3,8+1,8+1,8+4,3)*0,9</v>
      </c>
      <c r="BE39" s="145"/>
      <c r="BF39" s="145"/>
      <c r="BG39" s="145"/>
      <c r="BH39" s="145"/>
      <c r="BI39" s="145"/>
    </row>
    <row r="40" spans="1:104">
      <c r="A40" s="156"/>
      <c r="B40" s="157"/>
      <c r="C40" s="160" t="s">
        <v>1015</v>
      </c>
      <c r="D40" s="161"/>
      <c r="E40" s="162">
        <v>8.3699999999999992</v>
      </c>
      <c r="F40" s="163"/>
      <c r="G40" s="164"/>
      <c r="H40" s="165"/>
      <c r="I40" s="158"/>
      <c r="J40" s="166"/>
      <c r="K40" s="158"/>
      <c r="M40" s="159" t="s">
        <v>1015</v>
      </c>
      <c r="O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67" t="str">
        <f>C39</f>
        <v>G2:(2,4+2,5)*0,9</v>
      </c>
      <c r="BE40" s="145"/>
      <c r="BF40" s="145"/>
      <c r="BG40" s="145"/>
      <c r="BH40" s="145"/>
      <c r="BI40" s="145"/>
    </row>
    <row r="41" spans="1:104">
      <c r="A41" s="156"/>
      <c r="B41" s="157"/>
      <c r="C41" s="160" t="s">
        <v>1016</v>
      </c>
      <c r="D41" s="161"/>
      <c r="E41" s="162">
        <v>3.78</v>
      </c>
      <c r="F41" s="163"/>
      <c r="G41" s="164"/>
      <c r="H41" s="165"/>
      <c r="I41" s="158"/>
      <c r="J41" s="166"/>
      <c r="K41" s="158"/>
      <c r="M41" s="159" t="s">
        <v>1016</v>
      </c>
      <c r="O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67" t="str">
        <f>C40</f>
        <v>G3:(3+3,7+2,6)*0,9</v>
      </c>
      <c r="BE41" s="145"/>
      <c r="BF41" s="145"/>
      <c r="BG41" s="145"/>
      <c r="BH41" s="145"/>
      <c r="BI41" s="145"/>
    </row>
    <row r="42" spans="1:104">
      <c r="A42" s="156"/>
      <c r="B42" s="157"/>
      <c r="C42" s="160" t="s">
        <v>1001</v>
      </c>
      <c r="D42" s="161"/>
      <c r="E42" s="162">
        <v>0</v>
      </c>
      <c r="F42" s="163"/>
      <c r="G42" s="164"/>
      <c r="H42" s="165"/>
      <c r="I42" s="158"/>
      <c r="J42" s="166"/>
      <c r="K42" s="158"/>
      <c r="M42" s="159" t="s">
        <v>1001</v>
      </c>
      <c r="O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67" t="str">
        <f>C41</f>
        <v>G6:(2,4+1,8)*0,9</v>
      </c>
      <c r="BE42" s="145"/>
      <c r="BF42" s="145"/>
      <c r="BG42" s="145"/>
      <c r="BH42" s="145"/>
      <c r="BI42" s="145"/>
    </row>
    <row r="43" spans="1:104">
      <c r="A43" s="156"/>
      <c r="B43" s="157"/>
      <c r="C43" s="160" t="s">
        <v>1017</v>
      </c>
      <c r="D43" s="161"/>
      <c r="E43" s="162">
        <v>12</v>
      </c>
      <c r="F43" s="163"/>
      <c r="G43" s="164"/>
      <c r="H43" s="165"/>
      <c r="I43" s="158"/>
      <c r="J43" s="166"/>
      <c r="K43" s="158"/>
      <c r="M43" s="159" t="s">
        <v>1017</v>
      </c>
      <c r="O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67" t="str">
        <f>C42</f>
        <v>startovací jámy:</v>
      </c>
      <c r="BE43" s="145"/>
      <c r="BF43" s="145"/>
      <c r="BG43" s="145"/>
      <c r="BH43" s="145"/>
      <c r="BI43" s="145"/>
    </row>
    <row r="44" spans="1:104">
      <c r="A44" s="156"/>
      <c r="B44" s="157"/>
      <c r="C44" s="160" t="s">
        <v>1018</v>
      </c>
      <c r="D44" s="161"/>
      <c r="E44" s="162">
        <v>10.5</v>
      </c>
      <c r="F44" s="163"/>
      <c r="G44" s="164"/>
      <c r="H44" s="165"/>
      <c r="I44" s="158"/>
      <c r="J44" s="166"/>
      <c r="K44" s="158"/>
      <c r="M44" s="159" t="s">
        <v>1018</v>
      </c>
      <c r="O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67" t="str">
        <f>C43</f>
        <v>OŘ8:6*2</v>
      </c>
      <c r="BE44" s="145"/>
      <c r="BF44" s="145"/>
      <c r="BG44" s="145"/>
      <c r="BH44" s="145"/>
      <c r="BI44" s="145"/>
    </row>
    <row r="45" spans="1:104">
      <c r="A45" s="156"/>
      <c r="B45" s="157"/>
      <c r="C45" s="160" t="s">
        <v>1002</v>
      </c>
      <c r="D45" s="161"/>
      <c r="E45" s="162">
        <v>5</v>
      </c>
      <c r="F45" s="163"/>
      <c r="G45" s="164"/>
      <c r="H45" s="165"/>
      <c r="I45" s="158"/>
      <c r="J45" s="166"/>
      <c r="K45" s="158"/>
      <c r="M45" s="159" t="s">
        <v>1002</v>
      </c>
      <c r="O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67" t="str">
        <f>C44</f>
        <v>OŘ5:7*1,5</v>
      </c>
      <c r="BE45" s="145"/>
      <c r="BF45" s="145"/>
      <c r="BG45" s="145"/>
      <c r="BH45" s="145"/>
      <c r="BI45" s="145"/>
    </row>
    <row r="46" spans="1:104" ht="22.5">
      <c r="A46" s="146">
        <v>6</v>
      </c>
      <c r="B46" s="147" t="s">
        <v>1021</v>
      </c>
      <c r="C46" s="148" t="s">
        <v>1022</v>
      </c>
      <c r="D46" s="149" t="s">
        <v>49</v>
      </c>
      <c r="E46" s="150">
        <v>31</v>
      </c>
      <c r="F46" s="151">
        <v>0</v>
      </c>
      <c r="G46" s="152">
        <f>E46*F46</f>
        <v>0</v>
      </c>
      <c r="H46" s="153">
        <v>0</v>
      </c>
      <c r="I46" s="154">
        <f>E46*H46</f>
        <v>0</v>
      </c>
      <c r="J46" s="153">
        <v>-0.44</v>
      </c>
      <c r="K46" s="154">
        <f>E46*J46</f>
        <v>-13.64</v>
      </c>
      <c r="O46" s="145"/>
      <c r="Z46" s="145"/>
      <c r="AA46" s="145">
        <v>1</v>
      </c>
      <c r="AB46" s="145">
        <v>1</v>
      </c>
      <c r="AC46" s="145">
        <v>1</v>
      </c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55">
        <f>G46</f>
        <v>0</v>
      </c>
      <c r="BA46" s="145"/>
      <c r="BB46" s="145"/>
      <c r="BC46" s="145"/>
      <c r="BD46" s="145"/>
      <c r="BE46" s="145"/>
      <c r="BF46" s="145"/>
      <c r="BG46" s="145"/>
      <c r="BH46" s="145"/>
      <c r="BI46" s="145"/>
      <c r="CA46" s="145">
        <v>1</v>
      </c>
      <c r="CB46" s="145">
        <v>1</v>
      </c>
      <c r="CZ46" s="108">
        <v>1</v>
      </c>
    </row>
    <row r="47" spans="1:104">
      <c r="A47" s="156"/>
      <c r="B47" s="157"/>
      <c r="C47" s="160" t="s">
        <v>996</v>
      </c>
      <c r="D47" s="161"/>
      <c r="E47" s="162">
        <v>0</v>
      </c>
      <c r="F47" s="163"/>
      <c r="G47" s="164"/>
      <c r="H47" s="165"/>
      <c r="I47" s="158"/>
      <c r="J47" s="166"/>
      <c r="K47" s="158"/>
      <c r="M47" s="159" t="s">
        <v>996</v>
      </c>
      <c r="O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67" t="str">
        <f>C46</f>
        <v xml:space="preserve">Odstranění podkladu pl. 50 m2,kam.drcené tl.20 cm </v>
      </c>
      <c r="BE47" s="145"/>
      <c r="BF47" s="145"/>
      <c r="BG47" s="145"/>
      <c r="BH47" s="145"/>
      <c r="BI47" s="145"/>
    </row>
    <row r="48" spans="1:104">
      <c r="A48" s="156"/>
      <c r="B48" s="157"/>
      <c r="C48" s="160" t="s">
        <v>997</v>
      </c>
      <c r="D48" s="161"/>
      <c r="E48" s="162">
        <v>16.5</v>
      </c>
      <c r="F48" s="163"/>
      <c r="G48" s="164"/>
      <c r="H48" s="165"/>
      <c r="I48" s="158"/>
      <c r="J48" s="166"/>
      <c r="K48" s="158"/>
      <c r="M48" s="159" t="s">
        <v>997</v>
      </c>
      <c r="O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67" t="str">
        <f>C47</f>
        <v>chodník D.1.05.02:</v>
      </c>
      <c r="BE48" s="145"/>
      <c r="BF48" s="145"/>
      <c r="BG48" s="145"/>
      <c r="BH48" s="145"/>
      <c r="BI48" s="145"/>
    </row>
    <row r="49" spans="1:104">
      <c r="A49" s="156"/>
      <c r="B49" s="157"/>
      <c r="C49" s="160" t="s">
        <v>998</v>
      </c>
      <c r="D49" s="161"/>
      <c r="E49" s="162">
        <v>3</v>
      </c>
      <c r="F49" s="163"/>
      <c r="G49" s="164"/>
      <c r="H49" s="165"/>
      <c r="I49" s="158"/>
      <c r="J49" s="166"/>
      <c r="K49" s="158"/>
      <c r="M49" s="159" t="s">
        <v>998</v>
      </c>
      <c r="O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67" t="str">
        <f>C48</f>
        <v>G2:11*1,5*1</v>
      </c>
      <c r="BE49" s="145"/>
      <c r="BF49" s="145"/>
      <c r="BG49" s="145"/>
      <c r="BH49" s="145"/>
      <c r="BI49" s="145"/>
    </row>
    <row r="50" spans="1:104">
      <c r="A50" s="156"/>
      <c r="B50" s="157"/>
      <c r="C50" s="160" t="s">
        <v>1003</v>
      </c>
      <c r="D50" s="161"/>
      <c r="E50" s="162">
        <v>0</v>
      </c>
      <c r="F50" s="163"/>
      <c r="G50" s="164"/>
      <c r="H50" s="165"/>
      <c r="I50" s="158"/>
      <c r="J50" s="166"/>
      <c r="K50" s="158"/>
      <c r="M50" s="159" t="s">
        <v>1003</v>
      </c>
      <c r="O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67" t="str">
        <f>C49</f>
        <v>G9:2*1,5*1</v>
      </c>
      <c r="BE50" s="145"/>
      <c r="BF50" s="145"/>
      <c r="BG50" s="145"/>
      <c r="BH50" s="145"/>
      <c r="BI50" s="145"/>
    </row>
    <row r="51" spans="1:104">
      <c r="A51" s="156"/>
      <c r="B51" s="157"/>
      <c r="C51" s="160" t="s">
        <v>1004</v>
      </c>
      <c r="D51" s="161"/>
      <c r="E51" s="162">
        <v>1.5</v>
      </c>
      <c r="F51" s="163"/>
      <c r="G51" s="164"/>
      <c r="H51" s="165"/>
      <c r="I51" s="158"/>
      <c r="J51" s="166"/>
      <c r="K51" s="158"/>
      <c r="M51" s="159" t="s">
        <v>1004</v>
      </c>
      <c r="O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67" t="str">
        <f>C50</f>
        <v>chodníky D.1.05.02:</v>
      </c>
      <c r="BE51" s="145"/>
      <c r="BF51" s="145"/>
      <c r="BG51" s="145"/>
      <c r="BH51" s="145"/>
      <c r="BI51" s="145"/>
    </row>
    <row r="52" spans="1:104">
      <c r="A52" s="156"/>
      <c r="B52" s="157"/>
      <c r="C52" s="160" t="s">
        <v>1005</v>
      </c>
      <c r="D52" s="161"/>
      <c r="E52" s="162">
        <v>3</v>
      </c>
      <c r="F52" s="163"/>
      <c r="G52" s="164"/>
      <c r="H52" s="165"/>
      <c r="I52" s="158"/>
      <c r="J52" s="166"/>
      <c r="K52" s="158"/>
      <c r="M52" s="159" t="s">
        <v>1005</v>
      </c>
      <c r="O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67" t="str">
        <f>C51</f>
        <v>G3:1*1,5</v>
      </c>
      <c r="BE52" s="145"/>
      <c r="BF52" s="145"/>
      <c r="BG52" s="145"/>
      <c r="BH52" s="145"/>
      <c r="BI52" s="145"/>
    </row>
    <row r="53" spans="1:104">
      <c r="A53" s="156"/>
      <c r="B53" s="157"/>
      <c r="C53" s="160" t="s">
        <v>1006</v>
      </c>
      <c r="D53" s="161"/>
      <c r="E53" s="162">
        <v>3</v>
      </c>
      <c r="F53" s="163"/>
      <c r="G53" s="164"/>
      <c r="H53" s="165"/>
      <c r="I53" s="158"/>
      <c r="J53" s="166"/>
      <c r="K53" s="158"/>
      <c r="M53" s="159" t="s">
        <v>1006</v>
      </c>
      <c r="O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67" t="str">
        <f>C52</f>
        <v>G2:2*1,5*1</v>
      </c>
      <c r="BE53" s="145"/>
      <c r="BF53" s="145"/>
      <c r="BG53" s="145"/>
      <c r="BH53" s="145"/>
      <c r="BI53" s="145"/>
    </row>
    <row r="54" spans="1:104">
      <c r="A54" s="156"/>
      <c r="B54" s="157"/>
      <c r="C54" s="160" t="s">
        <v>1001</v>
      </c>
      <c r="D54" s="161"/>
      <c r="E54" s="162">
        <v>0</v>
      </c>
      <c r="F54" s="163"/>
      <c r="G54" s="164"/>
      <c r="H54" s="165"/>
      <c r="I54" s="158"/>
      <c r="J54" s="166"/>
      <c r="K54" s="158"/>
      <c r="M54" s="159" t="s">
        <v>1001</v>
      </c>
      <c r="O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67" t="str">
        <f>C53</f>
        <v>G6:2*1,5*1</v>
      </c>
      <c r="BE54" s="145"/>
      <c r="BF54" s="145"/>
      <c r="BG54" s="145"/>
      <c r="BH54" s="145"/>
      <c r="BI54" s="145"/>
    </row>
    <row r="55" spans="1:104">
      <c r="A55" s="156"/>
      <c r="B55" s="157"/>
      <c r="C55" s="160" t="s">
        <v>1007</v>
      </c>
      <c r="D55" s="161"/>
      <c r="E55" s="162">
        <v>4</v>
      </c>
      <c r="F55" s="163"/>
      <c r="G55" s="164"/>
      <c r="H55" s="165"/>
      <c r="I55" s="158"/>
      <c r="J55" s="166"/>
      <c r="K55" s="158"/>
      <c r="M55" s="159" t="s">
        <v>1007</v>
      </c>
      <c r="O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67" t="str">
        <f>C54</f>
        <v>startovací jámy:</v>
      </c>
      <c r="BE55" s="145"/>
      <c r="BF55" s="145"/>
      <c r="BG55" s="145"/>
      <c r="BH55" s="145"/>
      <c r="BI55" s="145"/>
    </row>
    <row r="56" spans="1:104" ht="22.5">
      <c r="A56" s="146">
        <v>7</v>
      </c>
      <c r="B56" s="147" t="s">
        <v>1023</v>
      </c>
      <c r="C56" s="148" t="s">
        <v>1024</v>
      </c>
      <c r="D56" s="149" t="s">
        <v>49</v>
      </c>
      <c r="E56" s="150">
        <v>36</v>
      </c>
      <c r="F56" s="151">
        <v>0</v>
      </c>
      <c r="G56" s="152">
        <f>E56*F56</f>
        <v>0</v>
      </c>
      <c r="H56" s="153">
        <v>0</v>
      </c>
      <c r="I56" s="154">
        <f>E56*H56</f>
        <v>0</v>
      </c>
      <c r="J56" s="153">
        <v>-0.36</v>
      </c>
      <c r="K56" s="154">
        <f>E56*J56</f>
        <v>-12.959999999999999</v>
      </c>
      <c r="O56" s="145"/>
      <c r="Z56" s="145"/>
      <c r="AA56" s="145">
        <v>1</v>
      </c>
      <c r="AB56" s="145">
        <v>1</v>
      </c>
      <c r="AC56" s="145">
        <v>1</v>
      </c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55">
        <f>G56</f>
        <v>0</v>
      </c>
      <c r="BA56" s="145"/>
      <c r="BB56" s="145"/>
      <c r="BC56" s="145"/>
      <c r="BD56" s="145"/>
      <c r="BE56" s="145"/>
      <c r="BF56" s="145"/>
      <c r="BG56" s="145"/>
      <c r="BH56" s="145"/>
      <c r="BI56" s="145"/>
      <c r="CA56" s="145">
        <v>1</v>
      </c>
      <c r="CB56" s="145">
        <v>1</v>
      </c>
      <c r="CZ56" s="108">
        <v>1</v>
      </c>
    </row>
    <row r="57" spans="1:104">
      <c r="A57" s="156"/>
      <c r="B57" s="157"/>
      <c r="C57" s="160" t="s">
        <v>996</v>
      </c>
      <c r="D57" s="161"/>
      <c r="E57" s="162">
        <v>0</v>
      </c>
      <c r="F57" s="163"/>
      <c r="G57" s="164"/>
      <c r="H57" s="165"/>
      <c r="I57" s="158"/>
      <c r="J57" s="166"/>
      <c r="K57" s="158"/>
      <c r="M57" s="159" t="s">
        <v>996</v>
      </c>
      <c r="O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67" t="str">
        <f>C56</f>
        <v xml:space="preserve">Odstranění podkladu pl.50 m2, bet.prostý tl.15 cm </v>
      </c>
      <c r="BE57" s="145"/>
      <c r="BF57" s="145"/>
      <c r="BG57" s="145"/>
      <c r="BH57" s="145"/>
      <c r="BI57" s="145"/>
    </row>
    <row r="58" spans="1:104">
      <c r="A58" s="156"/>
      <c r="B58" s="157"/>
      <c r="C58" s="160" t="s">
        <v>997</v>
      </c>
      <c r="D58" s="161"/>
      <c r="E58" s="162">
        <v>16.5</v>
      </c>
      <c r="F58" s="163"/>
      <c r="G58" s="164"/>
      <c r="H58" s="165"/>
      <c r="I58" s="158"/>
      <c r="J58" s="166"/>
      <c r="K58" s="158"/>
      <c r="M58" s="159" t="s">
        <v>997</v>
      </c>
      <c r="O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67" t="str">
        <f>C57</f>
        <v>chodník D.1.05.02:</v>
      </c>
      <c r="BE58" s="145"/>
      <c r="BF58" s="145"/>
      <c r="BG58" s="145"/>
      <c r="BH58" s="145"/>
      <c r="BI58" s="145"/>
    </row>
    <row r="59" spans="1:104">
      <c r="A59" s="156"/>
      <c r="B59" s="157"/>
      <c r="C59" s="160" t="s">
        <v>998</v>
      </c>
      <c r="D59" s="161"/>
      <c r="E59" s="162">
        <v>3</v>
      </c>
      <c r="F59" s="163"/>
      <c r="G59" s="164"/>
      <c r="H59" s="165"/>
      <c r="I59" s="158"/>
      <c r="J59" s="166"/>
      <c r="K59" s="158"/>
      <c r="M59" s="159" t="s">
        <v>998</v>
      </c>
      <c r="O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67" t="str">
        <f>C58</f>
        <v>G2:11*1,5*1</v>
      </c>
      <c r="BE59" s="145"/>
      <c r="BF59" s="145"/>
      <c r="BG59" s="145"/>
      <c r="BH59" s="145"/>
      <c r="BI59" s="145"/>
    </row>
    <row r="60" spans="1:104">
      <c r="A60" s="156"/>
      <c r="B60" s="157"/>
      <c r="C60" s="160" t="s">
        <v>1003</v>
      </c>
      <c r="D60" s="161"/>
      <c r="E60" s="162">
        <v>0</v>
      </c>
      <c r="F60" s="163"/>
      <c r="G60" s="164"/>
      <c r="H60" s="165"/>
      <c r="I60" s="158"/>
      <c r="J60" s="166"/>
      <c r="K60" s="158"/>
      <c r="M60" s="159" t="s">
        <v>1003</v>
      </c>
      <c r="O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67" t="str">
        <f>C59</f>
        <v>G9:2*1,5*1</v>
      </c>
      <c r="BE60" s="145"/>
      <c r="BF60" s="145"/>
      <c r="BG60" s="145"/>
      <c r="BH60" s="145"/>
      <c r="BI60" s="145"/>
    </row>
    <row r="61" spans="1:104">
      <c r="A61" s="156"/>
      <c r="B61" s="157"/>
      <c r="C61" s="160" t="s">
        <v>1004</v>
      </c>
      <c r="D61" s="161"/>
      <c r="E61" s="162">
        <v>1.5</v>
      </c>
      <c r="F61" s="163"/>
      <c r="G61" s="164"/>
      <c r="H61" s="165"/>
      <c r="I61" s="158"/>
      <c r="J61" s="166"/>
      <c r="K61" s="158"/>
      <c r="M61" s="159" t="s">
        <v>1004</v>
      </c>
      <c r="O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67" t="str">
        <f>C60</f>
        <v>chodníky D.1.05.02:</v>
      </c>
      <c r="BE61" s="145"/>
      <c r="BF61" s="145"/>
      <c r="BG61" s="145"/>
      <c r="BH61" s="145"/>
      <c r="BI61" s="145"/>
    </row>
    <row r="62" spans="1:104">
      <c r="A62" s="156"/>
      <c r="B62" s="157"/>
      <c r="C62" s="160" t="s">
        <v>1005</v>
      </c>
      <c r="D62" s="161"/>
      <c r="E62" s="162">
        <v>3</v>
      </c>
      <c r="F62" s="163"/>
      <c r="G62" s="164"/>
      <c r="H62" s="165"/>
      <c r="I62" s="158"/>
      <c r="J62" s="166"/>
      <c r="K62" s="158"/>
      <c r="M62" s="159" t="s">
        <v>1005</v>
      </c>
      <c r="O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67" t="str">
        <f>C61</f>
        <v>G3:1*1,5</v>
      </c>
      <c r="BE62" s="145"/>
      <c r="BF62" s="145"/>
      <c r="BG62" s="145"/>
      <c r="BH62" s="145"/>
      <c r="BI62" s="145"/>
    </row>
    <row r="63" spans="1:104">
      <c r="A63" s="156"/>
      <c r="B63" s="157"/>
      <c r="C63" s="160" t="s">
        <v>1006</v>
      </c>
      <c r="D63" s="161"/>
      <c r="E63" s="162">
        <v>3</v>
      </c>
      <c r="F63" s="163"/>
      <c r="G63" s="164"/>
      <c r="H63" s="165"/>
      <c r="I63" s="158"/>
      <c r="J63" s="166"/>
      <c r="K63" s="158"/>
      <c r="M63" s="159" t="s">
        <v>1006</v>
      </c>
      <c r="O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67" t="str">
        <f>C62</f>
        <v>G2:2*1,5*1</v>
      </c>
      <c r="BE63" s="145"/>
      <c r="BF63" s="145"/>
      <c r="BG63" s="145"/>
      <c r="BH63" s="145"/>
      <c r="BI63" s="145"/>
    </row>
    <row r="64" spans="1:104">
      <c r="A64" s="156"/>
      <c r="B64" s="157"/>
      <c r="C64" s="160" t="s">
        <v>1001</v>
      </c>
      <c r="D64" s="161"/>
      <c r="E64" s="162">
        <v>0</v>
      </c>
      <c r="F64" s="163"/>
      <c r="G64" s="164"/>
      <c r="H64" s="165"/>
      <c r="I64" s="158"/>
      <c r="J64" s="166"/>
      <c r="K64" s="158"/>
      <c r="M64" s="159" t="s">
        <v>1001</v>
      </c>
      <c r="O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67" t="str">
        <f>C63</f>
        <v>G6:2*1,5*1</v>
      </c>
      <c r="BE64" s="145"/>
      <c r="BF64" s="145"/>
      <c r="BG64" s="145"/>
      <c r="BH64" s="145"/>
      <c r="BI64" s="145"/>
    </row>
    <row r="65" spans="1:104">
      <c r="A65" s="156"/>
      <c r="B65" s="157"/>
      <c r="C65" s="160" t="s">
        <v>1007</v>
      </c>
      <c r="D65" s="161"/>
      <c r="E65" s="162">
        <v>4</v>
      </c>
      <c r="F65" s="163"/>
      <c r="G65" s="164"/>
      <c r="H65" s="165"/>
      <c r="I65" s="158"/>
      <c r="J65" s="166"/>
      <c r="K65" s="158"/>
      <c r="M65" s="159" t="s">
        <v>1007</v>
      </c>
      <c r="O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67" t="str">
        <f>C64</f>
        <v>startovací jámy:</v>
      </c>
      <c r="BE65" s="145"/>
      <c r="BF65" s="145"/>
      <c r="BG65" s="145"/>
      <c r="BH65" s="145"/>
      <c r="BI65" s="145"/>
    </row>
    <row r="66" spans="1:104">
      <c r="A66" s="156"/>
      <c r="B66" s="157"/>
      <c r="C66" s="160" t="s">
        <v>1001</v>
      </c>
      <c r="D66" s="161"/>
      <c r="E66" s="162">
        <v>0</v>
      </c>
      <c r="F66" s="163"/>
      <c r="G66" s="164"/>
      <c r="H66" s="165"/>
      <c r="I66" s="158"/>
      <c r="J66" s="166"/>
      <c r="K66" s="158"/>
      <c r="M66" s="159" t="s">
        <v>1001</v>
      </c>
      <c r="O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67" t="str">
        <f>C65</f>
        <v>OŘ2:2*2</v>
      </c>
      <c r="BE66" s="145"/>
      <c r="BF66" s="145"/>
      <c r="BG66" s="145"/>
      <c r="BH66" s="145"/>
      <c r="BI66" s="145"/>
    </row>
    <row r="67" spans="1:104">
      <c r="A67" s="156"/>
      <c r="B67" s="157"/>
      <c r="C67" s="160" t="s">
        <v>1002</v>
      </c>
      <c r="D67" s="161"/>
      <c r="E67" s="162">
        <v>5</v>
      </c>
      <c r="F67" s="163"/>
      <c r="G67" s="164"/>
      <c r="H67" s="165"/>
      <c r="I67" s="158"/>
      <c r="J67" s="166"/>
      <c r="K67" s="158"/>
      <c r="M67" s="159" t="s">
        <v>1002</v>
      </c>
      <c r="O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67" t="str">
        <f>C66</f>
        <v>startovací jámy:</v>
      </c>
      <c r="BE67" s="145"/>
      <c r="BF67" s="145"/>
      <c r="BG67" s="145"/>
      <c r="BH67" s="145"/>
      <c r="BI67" s="145"/>
    </row>
    <row r="68" spans="1:104" ht="22.5">
      <c r="A68" s="146">
        <v>8</v>
      </c>
      <c r="B68" s="147" t="s">
        <v>117</v>
      </c>
      <c r="C68" s="148" t="s">
        <v>118</v>
      </c>
      <c r="D68" s="149" t="s">
        <v>49</v>
      </c>
      <c r="E68" s="150">
        <v>18.399999999999999</v>
      </c>
      <c r="F68" s="151">
        <v>0</v>
      </c>
      <c r="G68" s="152">
        <f>E68*F68</f>
        <v>0</v>
      </c>
      <c r="H68" s="153">
        <v>0</v>
      </c>
      <c r="I68" s="154">
        <f>E68*H68</f>
        <v>0</v>
      </c>
      <c r="J68" s="153">
        <v>-0.13200000000000001</v>
      </c>
      <c r="K68" s="154">
        <f>E68*J68</f>
        <v>-2.4287999999999998</v>
      </c>
      <c r="O68" s="145"/>
      <c r="Z68" s="145"/>
      <c r="AA68" s="145">
        <v>1</v>
      </c>
      <c r="AB68" s="145">
        <v>1</v>
      </c>
      <c r="AC68" s="145">
        <v>1</v>
      </c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55">
        <f>G68</f>
        <v>0</v>
      </c>
      <c r="BA68" s="145"/>
      <c r="BB68" s="145"/>
      <c r="BC68" s="145"/>
      <c r="BD68" s="145"/>
      <c r="BE68" s="145"/>
      <c r="BF68" s="145"/>
      <c r="BG68" s="145"/>
      <c r="BH68" s="145"/>
      <c r="BI68" s="145"/>
      <c r="CA68" s="145">
        <v>1</v>
      </c>
      <c r="CB68" s="145">
        <v>1</v>
      </c>
      <c r="CZ68" s="108">
        <v>1</v>
      </c>
    </row>
    <row r="69" spans="1:104">
      <c r="A69" s="156"/>
      <c r="B69" s="157"/>
      <c r="C69" s="160" t="s">
        <v>1025</v>
      </c>
      <c r="D69" s="161"/>
      <c r="E69" s="162">
        <v>0</v>
      </c>
      <c r="F69" s="163"/>
      <c r="G69" s="164"/>
      <c r="H69" s="165"/>
      <c r="I69" s="158"/>
      <c r="J69" s="166"/>
      <c r="K69" s="158"/>
      <c r="M69" s="159" t="s">
        <v>1025</v>
      </c>
      <c r="O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67" t="str">
        <f>C68</f>
        <v xml:space="preserve">Fréz.živič krytu pl.do 500 m2,pruh do 75 cm,tl.6cm </v>
      </c>
      <c r="BE69" s="145"/>
      <c r="BF69" s="145"/>
      <c r="BG69" s="145"/>
      <c r="BH69" s="145"/>
      <c r="BI69" s="145"/>
    </row>
    <row r="70" spans="1:104">
      <c r="A70" s="156"/>
      <c r="B70" s="157"/>
      <c r="C70" s="160" t="s">
        <v>1026</v>
      </c>
      <c r="D70" s="161"/>
      <c r="E70" s="162">
        <v>4.9000000000000004</v>
      </c>
      <c r="F70" s="163"/>
      <c r="G70" s="164"/>
      <c r="H70" s="165"/>
      <c r="I70" s="158"/>
      <c r="J70" s="166"/>
      <c r="K70" s="158"/>
      <c r="M70" s="159" t="s">
        <v>1026</v>
      </c>
      <c r="O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67" t="str">
        <f>C69</f>
        <v>II/322:</v>
      </c>
      <c r="BE70" s="145"/>
      <c r="BF70" s="145"/>
      <c r="BG70" s="145"/>
      <c r="BH70" s="145"/>
      <c r="BI70" s="145"/>
    </row>
    <row r="71" spans="1:104">
      <c r="A71" s="156"/>
      <c r="B71" s="157"/>
      <c r="C71" s="160" t="s">
        <v>1027</v>
      </c>
      <c r="D71" s="161"/>
      <c r="E71" s="162">
        <v>9.3000000000000007</v>
      </c>
      <c r="F71" s="163"/>
      <c r="G71" s="164"/>
      <c r="H71" s="165"/>
      <c r="I71" s="158"/>
      <c r="J71" s="166"/>
      <c r="K71" s="158"/>
      <c r="M71" s="159" t="s">
        <v>1027</v>
      </c>
      <c r="O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67" t="str">
        <f>C70</f>
        <v>G2:(2,4+2,5)*1</v>
      </c>
      <c r="BE71" s="145"/>
      <c r="BF71" s="145"/>
      <c r="BG71" s="145"/>
      <c r="BH71" s="145"/>
      <c r="BI71" s="145"/>
    </row>
    <row r="72" spans="1:104">
      <c r="A72" s="156"/>
      <c r="B72" s="157"/>
      <c r="C72" s="160" t="s">
        <v>1028</v>
      </c>
      <c r="D72" s="161"/>
      <c r="E72" s="162">
        <v>4.2</v>
      </c>
      <c r="F72" s="163"/>
      <c r="G72" s="164"/>
      <c r="H72" s="165"/>
      <c r="I72" s="158"/>
      <c r="J72" s="166"/>
      <c r="K72" s="158"/>
      <c r="M72" s="159" t="s">
        <v>1028</v>
      </c>
      <c r="O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67" t="str">
        <f>C71</f>
        <v>G3:(3+3,7+2,6)*1</v>
      </c>
      <c r="BE72" s="145"/>
      <c r="BF72" s="145"/>
      <c r="BG72" s="145"/>
      <c r="BH72" s="145"/>
      <c r="BI72" s="145"/>
    </row>
    <row r="73" spans="1:104" ht="22.5">
      <c r="A73" s="146">
        <v>9</v>
      </c>
      <c r="B73" s="147" t="s">
        <v>119</v>
      </c>
      <c r="C73" s="148" t="s">
        <v>120</v>
      </c>
      <c r="D73" s="149" t="s">
        <v>49</v>
      </c>
      <c r="E73" s="150">
        <v>43.7</v>
      </c>
      <c r="F73" s="151">
        <v>0</v>
      </c>
      <c r="G73" s="152">
        <f>E73*F73</f>
        <v>0</v>
      </c>
      <c r="H73" s="153">
        <v>0</v>
      </c>
      <c r="I73" s="154">
        <f>E73*H73</f>
        <v>0</v>
      </c>
      <c r="J73" s="153">
        <v>-0.154</v>
      </c>
      <c r="K73" s="154">
        <f>E73*J73</f>
        <v>-6.7298</v>
      </c>
      <c r="O73" s="145"/>
      <c r="Z73" s="145"/>
      <c r="AA73" s="145">
        <v>1</v>
      </c>
      <c r="AB73" s="145">
        <v>1</v>
      </c>
      <c r="AC73" s="145">
        <v>1</v>
      </c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55">
        <f>G73</f>
        <v>0</v>
      </c>
      <c r="BA73" s="145"/>
      <c r="BB73" s="145"/>
      <c r="BC73" s="145"/>
      <c r="BD73" s="145"/>
      <c r="BE73" s="145"/>
      <c r="BF73" s="145"/>
      <c r="BG73" s="145"/>
      <c r="BH73" s="145"/>
      <c r="BI73" s="145"/>
      <c r="CA73" s="145">
        <v>1</v>
      </c>
      <c r="CB73" s="145">
        <v>1</v>
      </c>
      <c r="CZ73" s="108">
        <v>1</v>
      </c>
    </row>
    <row r="74" spans="1:104">
      <c r="A74" s="156"/>
      <c r="B74" s="157"/>
      <c r="C74" s="160" t="s">
        <v>1029</v>
      </c>
      <c r="D74" s="161"/>
      <c r="E74" s="162">
        <v>0</v>
      </c>
      <c r="F74" s="163"/>
      <c r="G74" s="164"/>
      <c r="H74" s="165"/>
      <c r="I74" s="158"/>
      <c r="J74" s="166"/>
      <c r="K74" s="158"/>
      <c r="M74" s="159" t="s">
        <v>1029</v>
      </c>
      <c r="O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67" t="str">
        <f>C73</f>
        <v xml:space="preserve">Fréz.živič.krytu pl.do 500 m2,pruh do 75 cm,tl.7cm </v>
      </c>
      <c r="BE74" s="145"/>
      <c r="BF74" s="145"/>
      <c r="BG74" s="145"/>
      <c r="BH74" s="145"/>
      <c r="BI74" s="145"/>
    </row>
    <row r="75" spans="1:104">
      <c r="A75" s="156"/>
      <c r="B75" s="157"/>
      <c r="C75" s="160" t="s">
        <v>1030</v>
      </c>
      <c r="D75" s="161"/>
      <c r="E75" s="162">
        <v>12.6</v>
      </c>
      <c r="F75" s="163"/>
      <c r="G75" s="164"/>
      <c r="H75" s="165"/>
      <c r="I75" s="158"/>
      <c r="J75" s="166"/>
      <c r="K75" s="158"/>
      <c r="M75" s="159" t="s">
        <v>1030</v>
      </c>
      <c r="O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67" t="str">
        <f>C74</f>
        <v>silnice III. třídy:</v>
      </c>
      <c r="BE75" s="145"/>
      <c r="BF75" s="145"/>
      <c r="BG75" s="145"/>
      <c r="BH75" s="145"/>
      <c r="BI75" s="145"/>
    </row>
    <row r="76" spans="1:104">
      <c r="A76" s="156"/>
      <c r="B76" s="157"/>
      <c r="C76" s="160" t="s">
        <v>1031</v>
      </c>
      <c r="D76" s="161"/>
      <c r="E76" s="162">
        <v>19.399999999999999</v>
      </c>
      <c r="F76" s="163"/>
      <c r="G76" s="164"/>
      <c r="H76" s="165"/>
      <c r="I76" s="158"/>
      <c r="J76" s="166"/>
      <c r="K76" s="158"/>
      <c r="M76" s="159" t="s">
        <v>1031</v>
      </c>
      <c r="O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67" t="str">
        <f>C75</f>
        <v>G2:7*1,8*1</v>
      </c>
      <c r="BE76" s="145"/>
      <c r="BF76" s="145"/>
      <c r="BG76" s="145"/>
      <c r="BH76" s="145"/>
      <c r="BI76" s="145"/>
    </row>
    <row r="77" spans="1:104">
      <c r="A77" s="156"/>
      <c r="B77" s="157"/>
      <c r="C77" s="160" t="s">
        <v>1032</v>
      </c>
      <c r="D77" s="161"/>
      <c r="E77" s="162">
        <v>11.7</v>
      </c>
      <c r="F77" s="163"/>
      <c r="G77" s="164"/>
      <c r="H77" s="165"/>
      <c r="I77" s="158"/>
      <c r="J77" s="166"/>
      <c r="K77" s="158"/>
      <c r="M77" s="159" t="s">
        <v>1032</v>
      </c>
      <c r="O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67" t="str">
        <f>C76</f>
        <v>2*(4,8+4,9)*1</v>
      </c>
      <c r="BE77" s="145"/>
      <c r="BF77" s="145"/>
      <c r="BG77" s="145"/>
      <c r="BH77" s="145"/>
      <c r="BI77" s="145"/>
    </row>
    <row r="78" spans="1:104" ht="22.5">
      <c r="A78" s="146">
        <v>10</v>
      </c>
      <c r="B78" s="147" t="s">
        <v>121</v>
      </c>
      <c r="C78" s="148" t="s">
        <v>122</v>
      </c>
      <c r="D78" s="149" t="s">
        <v>49</v>
      </c>
      <c r="E78" s="150">
        <v>53</v>
      </c>
      <c r="F78" s="151">
        <v>0</v>
      </c>
      <c r="G78" s="152">
        <f>E78*F78</f>
        <v>0</v>
      </c>
      <c r="H78" s="153">
        <v>0</v>
      </c>
      <c r="I78" s="154">
        <f>E78*H78</f>
        <v>0</v>
      </c>
      <c r="J78" s="153">
        <v>-8.7999999999999995E-2</v>
      </c>
      <c r="K78" s="154">
        <f>E78*J78</f>
        <v>-4.6639999999999997</v>
      </c>
      <c r="O78" s="145"/>
      <c r="Z78" s="145"/>
      <c r="AA78" s="145">
        <v>1</v>
      </c>
      <c r="AB78" s="145">
        <v>1</v>
      </c>
      <c r="AC78" s="145">
        <v>1</v>
      </c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55">
        <f>G78</f>
        <v>0</v>
      </c>
      <c r="BA78" s="145"/>
      <c r="BB78" s="145"/>
      <c r="BC78" s="145"/>
      <c r="BD78" s="145"/>
      <c r="BE78" s="145"/>
      <c r="BF78" s="145"/>
      <c r="BG78" s="145"/>
      <c r="BH78" s="145"/>
      <c r="BI78" s="145"/>
      <c r="CA78" s="145">
        <v>1</v>
      </c>
      <c r="CB78" s="145">
        <v>1</v>
      </c>
      <c r="CZ78" s="108">
        <v>1</v>
      </c>
    </row>
    <row r="79" spans="1:104">
      <c r="A79" s="156"/>
      <c r="B79" s="157"/>
      <c r="C79" s="160" t="s">
        <v>1033</v>
      </c>
      <c r="D79" s="161"/>
      <c r="E79" s="162">
        <v>53</v>
      </c>
      <c r="F79" s="163"/>
      <c r="G79" s="164"/>
      <c r="H79" s="165"/>
      <c r="I79" s="158"/>
      <c r="J79" s="166"/>
      <c r="K79" s="158"/>
      <c r="M79" s="159" t="s">
        <v>1033</v>
      </c>
      <c r="O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67" t="str">
        <f>C78</f>
        <v xml:space="preserve">Fréz.živič.krytu nad 500 m2, bez překážek, tl.4 cm </v>
      </c>
      <c r="BE79" s="145"/>
      <c r="BF79" s="145"/>
      <c r="BG79" s="145"/>
      <c r="BH79" s="145"/>
      <c r="BI79" s="145"/>
    </row>
    <row r="80" spans="1:104">
      <c r="A80" s="146">
        <v>11</v>
      </c>
      <c r="B80" s="147" t="s">
        <v>138</v>
      </c>
      <c r="C80" s="148" t="s">
        <v>139</v>
      </c>
      <c r="D80" s="149" t="s">
        <v>133</v>
      </c>
      <c r="E80" s="150">
        <v>46</v>
      </c>
      <c r="F80" s="151">
        <v>0</v>
      </c>
      <c r="G80" s="152">
        <f>E80*F80</f>
        <v>0</v>
      </c>
      <c r="H80" s="153">
        <v>0</v>
      </c>
      <c r="I80" s="154">
        <f>E80*H80</f>
        <v>0</v>
      </c>
      <c r="J80" s="153">
        <v>-0.27</v>
      </c>
      <c r="K80" s="154">
        <f>E80*J80</f>
        <v>-12.420000000000002</v>
      </c>
      <c r="O80" s="145"/>
      <c r="Z80" s="145"/>
      <c r="AA80" s="145">
        <v>1</v>
      </c>
      <c r="AB80" s="145">
        <v>1</v>
      </c>
      <c r="AC80" s="145">
        <v>1</v>
      </c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55">
        <f>G80</f>
        <v>0</v>
      </c>
      <c r="BA80" s="145"/>
      <c r="BB80" s="145"/>
      <c r="BC80" s="145"/>
      <c r="BD80" s="145"/>
      <c r="BE80" s="145"/>
      <c r="BF80" s="145"/>
      <c r="BG80" s="145"/>
      <c r="BH80" s="145"/>
      <c r="BI80" s="145"/>
      <c r="CA80" s="145">
        <v>1</v>
      </c>
      <c r="CB80" s="145">
        <v>1</v>
      </c>
      <c r="CZ80" s="108">
        <v>1</v>
      </c>
    </row>
    <row r="81" spans="1:104">
      <c r="A81" s="156"/>
      <c r="B81" s="157"/>
      <c r="C81" s="160" t="s">
        <v>1010</v>
      </c>
      <c r="D81" s="161"/>
      <c r="E81" s="162">
        <v>0</v>
      </c>
      <c r="F81" s="163"/>
      <c r="G81" s="164"/>
      <c r="H81" s="165"/>
      <c r="I81" s="158"/>
      <c r="J81" s="166"/>
      <c r="K81" s="158"/>
      <c r="M81" s="159" t="s">
        <v>1010</v>
      </c>
      <c r="O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67" t="str">
        <f>C80</f>
        <v xml:space="preserve">Vytrhání obrub obrubníků silničních </v>
      </c>
      <c r="BE81" s="145"/>
      <c r="BF81" s="145"/>
      <c r="BG81" s="145"/>
      <c r="BH81" s="145"/>
      <c r="BI81" s="145"/>
    </row>
    <row r="82" spans="1:104">
      <c r="A82" s="156"/>
      <c r="B82" s="157"/>
      <c r="C82" s="160" t="s">
        <v>1034</v>
      </c>
      <c r="D82" s="161"/>
      <c r="E82" s="162">
        <v>26</v>
      </c>
      <c r="F82" s="163"/>
      <c r="G82" s="164"/>
      <c r="H82" s="165"/>
      <c r="I82" s="158"/>
      <c r="J82" s="166"/>
      <c r="K82" s="158"/>
      <c r="M82" s="159" t="s">
        <v>1034</v>
      </c>
      <c r="O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67" t="str">
        <f>C81</f>
        <v>D.1.05.02-05:</v>
      </c>
      <c r="BE82" s="145"/>
      <c r="BF82" s="145"/>
      <c r="BG82" s="145"/>
      <c r="BH82" s="145"/>
      <c r="BI82" s="145"/>
    </row>
    <row r="83" spans="1:104">
      <c r="A83" s="156"/>
      <c r="B83" s="157"/>
      <c r="C83" s="160" t="s">
        <v>1035</v>
      </c>
      <c r="D83" s="161"/>
      <c r="E83" s="162">
        <v>2</v>
      </c>
      <c r="F83" s="163"/>
      <c r="G83" s="164"/>
      <c r="H83" s="165"/>
      <c r="I83" s="158"/>
      <c r="J83" s="166"/>
      <c r="K83" s="158"/>
      <c r="M83" s="159" t="s">
        <v>1035</v>
      </c>
      <c r="O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67" t="str">
        <f>C82</f>
        <v>G2:13*2</v>
      </c>
      <c r="BE83" s="145"/>
      <c r="BF83" s="145"/>
      <c r="BG83" s="145"/>
      <c r="BH83" s="145"/>
      <c r="BI83" s="145"/>
    </row>
    <row r="84" spans="1:104">
      <c r="A84" s="156"/>
      <c r="B84" s="157"/>
      <c r="C84" s="160" t="s">
        <v>1036</v>
      </c>
      <c r="D84" s="161"/>
      <c r="E84" s="162">
        <v>4</v>
      </c>
      <c r="F84" s="163"/>
      <c r="G84" s="164"/>
      <c r="H84" s="165"/>
      <c r="I84" s="158"/>
      <c r="J84" s="166"/>
      <c r="K84" s="158"/>
      <c r="M84" s="159" t="s">
        <v>1036</v>
      </c>
      <c r="O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67" t="str">
        <f>C83</f>
        <v>G3:1*2</v>
      </c>
      <c r="BE84" s="145"/>
      <c r="BF84" s="145"/>
      <c r="BG84" s="145"/>
      <c r="BH84" s="145"/>
      <c r="BI84" s="145"/>
    </row>
    <row r="85" spans="1:104">
      <c r="A85" s="156"/>
      <c r="B85" s="157"/>
      <c r="C85" s="160" t="s">
        <v>1037</v>
      </c>
      <c r="D85" s="161"/>
      <c r="E85" s="162">
        <v>6</v>
      </c>
      <c r="F85" s="163"/>
      <c r="G85" s="164"/>
      <c r="H85" s="165"/>
      <c r="I85" s="158"/>
      <c r="J85" s="166"/>
      <c r="K85" s="158"/>
      <c r="M85" s="159" t="s">
        <v>1037</v>
      </c>
      <c r="O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67" t="str">
        <f>C84</f>
        <v>G6:2*2</v>
      </c>
      <c r="BE85" s="145"/>
      <c r="BF85" s="145"/>
      <c r="BG85" s="145"/>
      <c r="BH85" s="145"/>
      <c r="BI85" s="145"/>
    </row>
    <row r="86" spans="1:104">
      <c r="A86" s="156"/>
      <c r="B86" s="157"/>
      <c r="C86" s="160" t="s">
        <v>1038</v>
      </c>
      <c r="D86" s="161"/>
      <c r="E86" s="162">
        <v>8</v>
      </c>
      <c r="F86" s="163"/>
      <c r="G86" s="164"/>
      <c r="H86" s="165"/>
      <c r="I86" s="158"/>
      <c r="J86" s="166"/>
      <c r="K86" s="158"/>
      <c r="M86" s="159" t="s">
        <v>1038</v>
      </c>
      <c r="O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67" t="str">
        <f>C85</f>
        <v>G9:3*2</v>
      </c>
      <c r="BE86" s="145"/>
      <c r="BF86" s="145"/>
      <c r="BG86" s="145"/>
      <c r="BH86" s="145"/>
      <c r="BI86" s="145"/>
    </row>
    <row r="87" spans="1:104" ht="22.5">
      <c r="A87" s="146">
        <v>12</v>
      </c>
      <c r="B87" s="147" t="s">
        <v>145</v>
      </c>
      <c r="C87" s="148" t="s">
        <v>146</v>
      </c>
      <c r="D87" s="149" t="s">
        <v>147</v>
      </c>
      <c r="E87" s="150">
        <v>104</v>
      </c>
      <c r="F87" s="151">
        <v>0</v>
      </c>
      <c r="G87" s="152">
        <f>E87*F87</f>
        <v>0</v>
      </c>
      <c r="H87" s="153">
        <v>4.0000000000000003E-5</v>
      </c>
      <c r="I87" s="154">
        <f>E87*H87</f>
        <v>4.1600000000000005E-3</v>
      </c>
      <c r="J87" s="153">
        <v>0</v>
      </c>
      <c r="K87" s="154">
        <f>E87*J87</f>
        <v>0</v>
      </c>
      <c r="O87" s="145"/>
      <c r="Z87" s="145"/>
      <c r="AA87" s="145">
        <v>1</v>
      </c>
      <c r="AB87" s="145">
        <v>1</v>
      </c>
      <c r="AC87" s="145">
        <v>1</v>
      </c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55">
        <f>G87</f>
        <v>0</v>
      </c>
      <c r="BA87" s="145"/>
      <c r="BB87" s="145"/>
      <c r="BC87" s="145"/>
      <c r="BD87" s="145"/>
      <c r="BE87" s="145"/>
      <c r="BF87" s="145"/>
      <c r="BG87" s="145"/>
      <c r="BH87" s="145"/>
      <c r="BI87" s="145"/>
      <c r="CA87" s="145">
        <v>1</v>
      </c>
      <c r="CB87" s="145">
        <v>1</v>
      </c>
      <c r="CZ87" s="108">
        <v>1</v>
      </c>
    </row>
    <row r="88" spans="1:104" ht="22.5">
      <c r="A88" s="146">
        <v>13</v>
      </c>
      <c r="B88" s="147" t="s">
        <v>148</v>
      </c>
      <c r="C88" s="148" t="s">
        <v>149</v>
      </c>
      <c r="D88" s="149" t="s">
        <v>150</v>
      </c>
      <c r="E88" s="150">
        <v>26</v>
      </c>
      <c r="F88" s="151">
        <v>0</v>
      </c>
      <c r="G88" s="152">
        <f>E88*F88</f>
        <v>0</v>
      </c>
      <c r="H88" s="153">
        <v>0</v>
      </c>
      <c r="I88" s="154">
        <f>E88*H88</f>
        <v>0</v>
      </c>
      <c r="J88" s="153">
        <v>0</v>
      </c>
      <c r="K88" s="154">
        <f>E88*J88</f>
        <v>0</v>
      </c>
      <c r="O88" s="145"/>
      <c r="Z88" s="145"/>
      <c r="AA88" s="145">
        <v>1</v>
      </c>
      <c r="AB88" s="145">
        <v>1</v>
      </c>
      <c r="AC88" s="145">
        <v>1</v>
      </c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55">
        <f>G88</f>
        <v>0</v>
      </c>
      <c r="BA88" s="145"/>
      <c r="BB88" s="145"/>
      <c r="BC88" s="145"/>
      <c r="BD88" s="145"/>
      <c r="BE88" s="145"/>
      <c r="BF88" s="145"/>
      <c r="BG88" s="145"/>
      <c r="BH88" s="145"/>
      <c r="BI88" s="145"/>
      <c r="CA88" s="145">
        <v>1</v>
      </c>
      <c r="CB88" s="145">
        <v>1</v>
      </c>
      <c r="CZ88" s="108">
        <v>1</v>
      </c>
    </row>
    <row r="89" spans="1:104" ht="22.5">
      <c r="A89" s="146">
        <v>14</v>
      </c>
      <c r="B89" s="147" t="s">
        <v>151</v>
      </c>
      <c r="C89" s="148" t="s">
        <v>152</v>
      </c>
      <c r="D89" s="149" t="s">
        <v>133</v>
      </c>
      <c r="E89" s="150">
        <v>16</v>
      </c>
      <c r="F89" s="151">
        <v>0</v>
      </c>
      <c r="G89" s="152">
        <f>E89*F89</f>
        <v>0</v>
      </c>
      <c r="H89" s="153">
        <v>8.6899999999999998E-3</v>
      </c>
      <c r="I89" s="154">
        <f>E89*H89</f>
        <v>0.13904</v>
      </c>
      <c r="J89" s="153">
        <v>0</v>
      </c>
      <c r="K89" s="154">
        <f>E89*J89</f>
        <v>0</v>
      </c>
      <c r="O89" s="145"/>
      <c r="Z89" s="145"/>
      <c r="AA89" s="145">
        <v>1</v>
      </c>
      <c r="AB89" s="145">
        <v>1</v>
      </c>
      <c r="AC89" s="145">
        <v>1</v>
      </c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55">
        <f>G89</f>
        <v>0</v>
      </c>
      <c r="BA89" s="145"/>
      <c r="BB89" s="145"/>
      <c r="BC89" s="145"/>
      <c r="BD89" s="145"/>
      <c r="BE89" s="145"/>
      <c r="BF89" s="145"/>
      <c r="BG89" s="145"/>
      <c r="BH89" s="145"/>
      <c r="BI89" s="145"/>
      <c r="CA89" s="145">
        <v>1</v>
      </c>
      <c r="CB89" s="145">
        <v>1</v>
      </c>
      <c r="CZ89" s="108">
        <v>1</v>
      </c>
    </row>
    <row r="90" spans="1:104">
      <c r="A90" s="156"/>
      <c r="B90" s="157"/>
      <c r="C90" s="160" t="s">
        <v>1039</v>
      </c>
      <c r="D90" s="161"/>
      <c r="E90" s="162">
        <v>10.4</v>
      </c>
      <c r="F90" s="163"/>
      <c r="G90" s="164"/>
      <c r="H90" s="165"/>
      <c r="I90" s="158"/>
      <c r="J90" s="166"/>
      <c r="K90" s="158"/>
      <c r="M90" s="159" t="s">
        <v>1039</v>
      </c>
      <c r="O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67" t="str">
        <f>C89</f>
        <v xml:space="preserve">Dočasné zajištění ocelového potrubí do DN 200 mm </v>
      </c>
      <c r="BE90" s="145"/>
      <c r="BF90" s="145"/>
      <c r="BG90" s="145"/>
      <c r="BH90" s="145"/>
      <c r="BI90" s="145"/>
    </row>
    <row r="91" spans="1:104">
      <c r="A91" s="156"/>
      <c r="B91" s="157"/>
      <c r="C91" s="160" t="s">
        <v>1040</v>
      </c>
      <c r="D91" s="161"/>
      <c r="E91" s="162">
        <v>1.6</v>
      </c>
      <c r="F91" s="163"/>
      <c r="G91" s="164"/>
      <c r="H91" s="165"/>
      <c r="I91" s="158"/>
      <c r="J91" s="166"/>
      <c r="K91" s="158"/>
      <c r="M91" s="159" t="s">
        <v>1040</v>
      </c>
      <c r="O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67" t="str">
        <f>C90</f>
        <v>G2:13*0,8</v>
      </c>
      <c r="BE91" s="145"/>
      <c r="BF91" s="145"/>
      <c r="BG91" s="145"/>
      <c r="BH91" s="145"/>
      <c r="BI91" s="145"/>
    </row>
    <row r="92" spans="1:104">
      <c r="A92" s="156"/>
      <c r="B92" s="157"/>
      <c r="C92" s="160" t="s">
        <v>1041</v>
      </c>
      <c r="D92" s="161"/>
      <c r="E92" s="162">
        <v>0.8</v>
      </c>
      <c r="F92" s="163"/>
      <c r="G92" s="164"/>
      <c r="H92" s="165"/>
      <c r="I92" s="158"/>
      <c r="J92" s="166"/>
      <c r="K92" s="158"/>
      <c r="M92" s="159" t="s">
        <v>1041</v>
      </c>
      <c r="O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67" t="str">
        <f>C91</f>
        <v>G3:2*0,8</v>
      </c>
      <c r="BE92" s="145"/>
      <c r="BF92" s="145"/>
      <c r="BG92" s="145"/>
      <c r="BH92" s="145"/>
      <c r="BI92" s="145"/>
    </row>
    <row r="93" spans="1:104">
      <c r="A93" s="156"/>
      <c r="B93" s="157"/>
      <c r="C93" s="160" t="s">
        <v>1042</v>
      </c>
      <c r="D93" s="161"/>
      <c r="E93" s="162">
        <v>3.2</v>
      </c>
      <c r="F93" s="163"/>
      <c r="G93" s="164"/>
      <c r="H93" s="165"/>
      <c r="I93" s="158"/>
      <c r="J93" s="166"/>
      <c r="K93" s="158"/>
      <c r="M93" s="159" t="s">
        <v>1042</v>
      </c>
      <c r="O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67" t="str">
        <f>C92</f>
        <v>G6:1*0,8</v>
      </c>
      <c r="BE93" s="145"/>
      <c r="BF93" s="145"/>
      <c r="BG93" s="145"/>
      <c r="BH93" s="145"/>
      <c r="BI93" s="145"/>
    </row>
    <row r="94" spans="1:104">
      <c r="A94" s="146">
        <v>15</v>
      </c>
      <c r="B94" s="147" t="s">
        <v>171</v>
      </c>
      <c r="C94" s="148" t="s">
        <v>172</v>
      </c>
      <c r="D94" s="149" t="s">
        <v>133</v>
      </c>
      <c r="E94" s="150">
        <v>12</v>
      </c>
      <c r="F94" s="151">
        <v>0</v>
      </c>
      <c r="G94" s="152">
        <f>E94*F94</f>
        <v>0</v>
      </c>
      <c r="H94" s="153">
        <v>2.478E-2</v>
      </c>
      <c r="I94" s="154">
        <f>E94*H94</f>
        <v>0.29736000000000001</v>
      </c>
      <c r="J94" s="153">
        <v>0</v>
      </c>
      <c r="K94" s="154">
        <f>E94*J94</f>
        <v>0</v>
      </c>
      <c r="O94" s="145"/>
      <c r="Z94" s="145"/>
      <c r="AA94" s="145">
        <v>1</v>
      </c>
      <c r="AB94" s="145">
        <v>1</v>
      </c>
      <c r="AC94" s="145">
        <v>1</v>
      </c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55">
        <f>G94</f>
        <v>0</v>
      </c>
      <c r="BA94" s="145"/>
      <c r="BB94" s="145"/>
      <c r="BC94" s="145"/>
      <c r="BD94" s="145"/>
      <c r="BE94" s="145"/>
      <c r="BF94" s="145"/>
      <c r="BG94" s="145"/>
      <c r="BH94" s="145"/>
      <c r="BI94" s="145"/>
      <c r="CA94" s="145">
        <v>1</v>
      </c>
      <c r="CB94" s="145">
        <v>1</v>
      </c>
      <c r="CZ94" s="108">
        <v>1</v>
      </c>
    </row>
    <row r="95" spans="1:104">
      <c r="A95" s="156"/>
      <c r="B95" s="157"/>
      <c r="C95" s="160" t="s">
        <v>1043</v>
      </c>
      <c r="D95" s="161"/>
      <c r="E95" s="162">
        <v>5.6</v>
      </c>
      <c r="F95" s="163"/>
      <c r="G95" s="164"/>
      <c r="H95" s="165"/>
      <c r="I95" s="158"/>
      <c r="J95" s="166"/>
      <c r="K95" s="158"/>
      <c r="M95" s="159" t="s">
        <v>1043</v>
      </c>
      <c r="O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67" t="str">
        <f>C94</f>
        <v xml:space="preserve">Dočasné zajištění kabelů - do počtu 3 kabelů </v>
      </c>
      <c r="BE95" s="145"/>
      <c r="BF95" s="145"/>
      <c r="BG95" s="145"/>
      <c r="BH95" s="145"/>
      <c r="BI95" s="145"/>
    </row>
    <row r="96" spans="1:104">
      <c r="A96" s="156"/>
      <c r="B96" s="157"/>
      <c r="C96" s="160" t="s">
        <v>1044</v>
      </c>
      <c r="D96" s="161"/>
      <c r="E96" s="162">
        <v>2.4</v>
      </c>
      <c r="F96" s="163"/>
      <c r="G96" s="164"/>
      <c r="H96" s="165"/>
      <c r="I96" s="158"/>
      <c r="J96" s="166"/>
      <c r="K96" s="158"/>
      <c r="M96" s="159" t="s">
        <v>1044</v>
      </c>
      <c r="O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67" t="str">
        <f>C95</f>
        <v>G2:7*0,8</v>
      </c>
      <c r="BE96" s="145"/>
      <c r="BF96" s="145"/>
      <c r="BG96" s="145"/>
      <c r="BH96" s="145"/>
      <c r="BI96" s="145"/>
    </row>
    <row r="97" spans="1:104">
      <c r="A97" s="156"/>
      <c r="B97" s="157"/>
      <c r="C97" s="160" t="s">
        <v>1045</v>
      </c>
      <c r="D97" s="161"/>
      <c r="E97" s="162">
        <v>1.6</v>
      </c>
      <c r="F97" s="163"/>
      <c r="G97" s="164"/>
      <c r="H97" s="165"/>
      <c r="I97" s="158"/>
      <c r="J97" s="166"/>
      <c r="K97" s="158"/>
      <c r="M97" s="159" t="s">
        <v>1045</v>
      </c>
      <c r="O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67" t="str">
        <f>C96</f>
        <v>G3:3*0,8</v>
      </c>
      <c r="BE97" s="145"/>
      <c r="BF97" s="145"/>
      <c r="BG97" s="145"/>
      <c r="BH97" s="145"/>
      <c r="BI97" s="145"/>
    </row>
    <row r="98" spans="1:104">
      <c r="A98" s="156"/>
      <c r="B98" s="157"/>
      <c r="C98" s="160" t="s">
        <v>1046</v>
      </c>
      <c r="D98" s="161"/>
      <c r="E98" s="162">
        <v>2.4</v>
      </c>
      <c r="F98" s="163"/>
      <c r="G98" s="164"/>
      <c r="H98" s="165"/>
      <c r="I98" s="158"/>
      <c r="J98" s="166"/>
      <c r="K98" s="158"/>
      <c r="M98" s="159" t="s">
        <v>1046</v>
      </c>
      <c r="O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67" t="str">
        <f>C97</f>
        <v>G6:2*0,8</v>
      </c>
      <c r="BE98" s="145"/>
      <c r="BF98" s="145"/>
      <c r="BG98" s="145"/>
      <c r="BH98" s="145"/>
      <c r="BI98" s="145"/>
    </row>
    <row r="99" spans="1:104">
      <c r="A99" s="146">
        <v>16</v>
      </c>
      <c r="B99" s="147" t="s">
        <v>182</v>
      </c>
      <c r="C99" s="148" t="s">
        <v>183</v>
      </c>
      <c r="D99" s="149" t="s">
        <v>184</v>
      </c>
      <c r="E99" s="150">
        <v>26.013000000000002</v>
      </c>
      <c r="F99" s="151">
        <v>0</v>
      </c>
      <c r="G99" s="152">
        <f>E99*F99</f>
        <v>0</v>
      </c>
      <c r="H99" s="153">
        <v>0</v>
      </c>
      <c r="I99" s="154">
        <f>E99*H99</f>
        <v>0</v>
      </c>
      <c r="J99" s="153">
        <v>0</v>
      </c>
      <c r="K99" s="154">
        <f>E99*J99</f>
        <v>0</v>
      </c>
      <c r="O99" s="145"/>
      <c r="Z99" s="145"/>
      <c r="AA99" s="145">
        <v>1</v>
      </c>
      <c r="AB99" s="145">
        <v>1</v>
      </c>
      <c r="AC99" s="145">
        <v>1</v>
      </c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55">
        <f>G99</f>
        <v>0</v>
      </c>
      <c r="BA99" s="145"/>
      <c r="BB99" s="145"/>
      <c r="BC99" s="145"/>
      <c r="BD99" s="145"/>
      <c r="BE99" s="145"/>
      <c r="BF99" s="145"/>
      <c r="BG99" s="145"/>
      <c r="BH99" s="145"/>
      <c r="BI99" s="145"/>
      <c r="CA99" s="145">
        <v>1</v>
      </c>
      <c r="CB99" s="145">
        <v>1</v>
      </c>
      <c r="CZ99" s="108">
        <v>1</v>
      </c>
    </row>
    <row r="100" spans="1:104">
      <c r="A100" s="156"/>
      <c r="B100" s="157"/>
      <c r="C100" s="160" t="s">
        <v>1047</v>
      </c>
      <c r="D100" s="161"/>
      <c r="E100" s="162">
        <v>26.013000000000002</v>
      </c>
      <c r="F100" s="163"/>
      <c r="G100" s="164"/>
      <c r="H100" s="165"/>
      <c r="I100" s="158"/>
      <c r="J100" s="166"/>
      <c r="K100" s="158"/>
      <c r="M100" s="159" t="s">
        <v>1047</v>
      </c>
      <c r="O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67" t="str">
        <f>C99</f>
        <v xml:space="preserve">Příplatek za ztížení vykopávky v blízkosti vedení </v>
      </c>
      <c r="BE100" s="145"/>
      <c r="BF100" s="145"/>
      <c r="BG100" s="145"/>
      <c r="BH100" s="145"/>
      <c r="BI100" s="145"/>
    </row>
    <row r="101" spans="1:104" ht="22.5">
      <c r="A101" s="146">
        <v>17</v>
      </c>
      <c r="B101" s="147" t="s">
        <v>187</v>
      </c>
      <c r="C101" s="148" t="s">
        <v>188</v>
      </c>
      <c r="D101" s="149" t="s">
        <v>184</v>
      </c>
      <c r="E101" s="150">
        <v>2.8</v>
      </c>
      <c r="F101" s="151">
        <v>0</v>
      </c>
      <c r="G101" s="152">
        <f>E101*F101</f>
        <v>0</v>
      </c>
      <c r="H101" s="153">
        <v>0</v>
      </c>
      <c r="I101" s="154">
        <f>E101*H101</f>
        <v>0</v>
      </c>
      <c r="J101" s="153">
        <v>0</v>
      </c>
      <c r="K101" s="154">
        <f>E101*J101</f>
        <v>0</v>
      </c>
      <c r="O101" s="145"/>
      <c r="Z101" s="145"/>
      <c r="AA101" s="145">
        <v>1</v>
      </c>
      <c r="AB101" s="145">
        <v>0</v>
      </c>
      <c r="AC101" s="145">
        <v>0</v>
      </c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55">
        <f>G101</f>
        <v>0</v>
      </c>
      <c r="BA101" s="145"/>
      <c r="BB101" s="145"/>
      <c r="BC101" s="145"/>
      <c r="BD101" s="145"/>
      <c r="BE101" s="145"/>
      <c r="BF101" s="145"/>
      <c r="BG101" s="145"/>
      <c r="BH101" s="145"/>
      <c r="BI101" s="145"/>
      <c r="CA101" s="145">
        <v>1</v>
      </c>
      <c r="CB101" s="145">
        <v>0</v>
      </c>
      <c r="CZ101" s="108">
        <v>1</v>
      </c>
    </row>
    <row r="102" spans="1:104">
      <c r="A102" s="156"/>
      <c r="B102" s="157"/>
      <c r="C102" s="160" t="s">
        <v>1001</v>
      </c>
      <c r="D102" s="161"/>
      <c r="E102" s="162">
        <v>0</v>
      </c>
      <c r="F102" s="163"/>
      <c r="G102" s="164"/>
      <c r="H102" s="165"/>
      <c r="I102" s="158"/>
      <c r="J102" s="166"/>
      <c r="K102" s="158"/>
      <c r="M102" s="159" t="s">
        <v>1001</v>
      </c>
      <c r="O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67" t="str">
        <f>C101</f>
        <v xml:space="preserve">Sejmutí ornice, pl. do 400 m2, přemístění do 50 m </v>
      </c>
      <c r="BE102" s="145"/>
      <c r="BF102" s="145"/>
      <c r="BG102" s="145"/>
      <c r="BH102" s="145"/>
      <c r="BI102" s="145"/>
    </row>
    <row r="103" spans="1:104">
      <c r="A103" s="156"/>
      <c r="B103" s="157"/>
      <c r="C103" s="160" t="s">
        <v>1048</v>
      </c>
      <c r="D103" s="161"/>
      <c r="E103" s="162">
        <v>2</v>
      </c>
      <c r="F103" s="163"/>
      <c r="G103" s="164"/>
      <c r="H103" s="165"/>
      <c r="I103" s="158"/>
      <c r="J103" s="166"/>
      <c r="K103" s="158"/>
      <c r="M103" s="159" t="s">
        <v>1048</v>
      </c>
      <c r="O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67" t="str">
        <f>C102</f>
        <v>startovací jámy:</v>
      </c>
      <c r="BE103" s="145"/>
      <c r="BF103" s="145"/>
      <c r="BG103" s="145"/>
      <c r="BH103" s="145"/>
      <c r="BI103" s="145"/>
    </row>
    <row r="104" spans="1:104">
      <c r="A104" s="156"/>
      <c r="B104" s="157"/>
      <c r="C104" s="160" t="s">
        <v>1049</v>
      </c>
      <c r="D104" s="161"/>
      <c r="E104" s="162">
        <v>0.8</v>
      </c>
      <c r="F104" s="163"/>
      <c r="G104" s="164"/>
      <c r="H104" s="165"/>
      <c r="I104" s="158"/>
      <c r="J104" s="166"/>
      <c r="K104" s="158"/>
      <c r="M104" s="159" t="s">
        <v>1049</v>
      </c>
      <c r="O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67" t="str">
        <f>C103</f>
        <v>OŘ2:2*5*0,2</v>
      </c>
      <c r="BE104" s="145"/>
      <c r="BF104" s="145"/>
      <c r="BG104" s="145"/>
      <c r="BH104" s="145"/>
      <c r="BI104" s="145"/>
    </row>
    <row r="105" spans="1:104">
      <c r="A105" s="146">
        <v>18</v>
      </c>
      <c r="B105" s="147" t="s">
        <v>201</v>
      </c>
      <c r="C105" s="148" t="s">
        <v>202</v>
      </c>
      <c r="D105" s="149" t="s">
        <v>184</v>
      </c>
      <c r="E105" s="150">
        <v>72.239999999999995</v>
      </c>
      <c r="F105" s="151">
        <v>0</v>
      </c>
      <c r="G105" s="152">
        <f>E105*F105</f>
        <v>0</v>
      </c>
      <c r="H105" s="153">
        <v>0</v>
      </c>
      <c r="I105" s="154">
        <f>E105*H105</f>
        <v>0</v>
      </c>
      <c r="J105" s="153">
        <v>0</v>
      </c>
      <c r="K105" s="154">
        <f>E105*J105</f>
        <v>0</v>
      </c>
      <c r="O105" s="145"/>
      <c r="Z105" s="145"/>
      <c r="AA105" s="145">
        <v>1</v>
      </c>
      <c r="AB105" s="145">
        <v>1</v>
      </c>
      <c r="AC105" s="145">
        <v>1</v>
      </c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55">
        <f>G105</f>
        <v>0</v>
      </c>
      <c r="BA105" s="145"/>
      <c r="BB105" s="145"/>
      <c r="BC105" s="145"/>
      <c r="BD105" s="145"/>
      <c r="BE105" s="145"/>
      <c r="BF105" s="145"/>
      <c r="BG105" s="145"/>
      <c r="BH105" s="145"/>
      <c r="BI105" s="145"/>
      <c r="CA105" s="145">
        <v>1</v>
      </c>
      <c r="CB105" s="145">
        <v>1</v>
      </c>
      <c r="CZ105" s="108">
        <v>1</v>
      </c>
    </row>
    <row r="106" spans="1:104">
      <c r="A106" s="156"/>
      <c r="B106" s="157"/>
      <c r="C106" s="160" t="s">
        <v>1050</v>
      </c>
      <c r="D106" s="161"/>
      <c r="E106" s="162">
        <v>0</v>
      </c>
      <c r="F106" s="163"/>
      <c r="G106" s="164"/>
      <c r="H106" s="165"/>
      <c r="I106" s="158"/>
      <c r="J106" s="166"/>
      <c r="K106" s="158"/>
      <c r="M106" s="159" t="s">
        <v>1050</v>
      </c>
      <c r="O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67" t="str">
        <f>C105</f>
        <v xml:space="preserve">Hloubení zapažených jam v hor.2 do 1000 m3 </v>
      </c>
      <c r="BE106" s="145"/>
      <c r="BF106" s="145"/>
      <c r="BG106" s="145"/>
      <c r="BH106" s="145"/>
      <c r="BI106" s="145"/>
    </row>
    <row r="107" spans="1:104">
      <c r="A107" s="156"/>
      <c r="B107" s="157"/>
      <c r="C107" s="160" t="s">
        <v>1051</v>
      </c>
      <c r="D107" s="161"/>
      <c r="E107" s="162">
        <v>49.5</v>
      </c>
      <c r="F107" s="163"/>
      <c r="G107" s="164"/>
      <c r="H107" s="165"/>
      <c r="I107" s="158"/>
      <c r="J107" s="166"/>
      <c r="K107" s="158"/>
      <c r="M107" s="159" t="s">
        <v>1051</v>
      </c>
      <c r="O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67" t="str">
        <f>C106</f>
        <v>startovací jámy protlaků D.1.05.02:</v>
      </c>
      <c r="BE107" s="145"/>
      <c r="BF107" s="145"/>
      <c r="BG107" s="145"/>
      <c r="BH107" s="145"/>
      <c r="BI107" s="145"/>
    </row>
    <row r="108" spans="1:104">
      <c r="A108" s="156"/>
      <c r="B108" s="157"/>
      <c r="C108" s="160" t="s">
        <v>1052</v>
      </c>
      <c r="D108" s="161"/>
      <c r="E108" s="162">
        <v>55</v>
      </c>
      <c r="F108" s="163"/>
      <c r="G108" s="164"/>
      <c r="H108" s="165"/>
      <c r="I108" s="158"/>
      <c r="J108" s="166"/>
      <c r="K108" s="158"/>
      <c r="M108" s="159" t="s">
        <v>1052</v>
      </c>
      <c r="O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67" t="str">
        <f>C107</f>
        <v>OŘ2:(7+2)*2*(3,1-0,35)</v>
      </c>
      <c r="BE108" s="145"/>
      <c r="BF108" s="145"/>
      <c r="BG108" s="145"/>
      <c r="BH108" s="145"/>
      <c r="BI108" s="145"/>
    </row>
    <row r="109" spans="1:104">
      <c r="A109" s="156"/>
      <c r="B109" s="157"/>
      <c r="C109" s="160" t="s">
        <v>1053</v>
      </c>
      <c r="D109" s="161"/>
      <c r="E109" s="162">
        <v>36.9</v>
      </c>
      <c r="F109" s="163"/>
      <c r="G109" s="164"/>
      <c r="H109" s="165"/>
      <c r="I109" s="158"/>
      <c r="J109" s="166"/>
      <c r="K109" s="158"/>
      <c r="M109" s="159" t="s">
        <v>1053</v>
      </c>
      <c r="O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67" t="str">
        <f>C108</f>
        <v>OŘ3:(8+2)*2*(3,1-0,35)</v>
      </c>
      <c r="BE109" s="145"/>
      <c r="BF109" s="145"/>
      <c r="BG109" s="145"/>
      <c r="BH109" s="145"/>
      <c r="BI109" s="145"/>
    </row>
    <row r="110" spans="1:104">
      <c r="A110" s="156"/>
      <c r="B110" s="157"/>
      <c r="C110" s="160" t="s">
        <v>1054</v>
      </c>
      <c r="D110" s="161"/>
      <c r="E110" s="162">
        <v>39.200000000000003</v>
      </c>
      <c r="F110" s="163"/>
      <c r="G110" s="164"/>
      <c r="H110" s="165"/>
      <c r="I110" s="158"/>
      <c r="J110" s="166"/>
      <c r="K110" s="158"/>
      <c r="M110" s="159" t="s">
        <v>1054</v>
      </c>
      <c r="O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67" t="str">
        <f>C109</f>
        <v>OŘ5:(7+2)*2*(2,4-0,35)</v>
      </c>
      <c r="BE110" s="145"/>
      <c r="BF110" s="145"/>
      <c r="BG110" s="145"/>
      <c r="BH110" s="145"/>
      <c r="BI110" s="145"/>
    </row>
    <row r="111" spans="1:104">
      <c r="A111" s="156"/>
      <c r="B111" s="157"/>
      <c r="C111" s="197" t="s">
        <v>365</v>
      </c>
      <c r="D111" s="161"/>
      <c r="E111" s="196">
        <v>180.60000000000002</v>
      </c>
      <c r="F111" s="163"/>
      <c r="G111" s="164"/>
      <c r="H111" s="165"/>
      <c r="I111" s="158"/>
      <c r="J111" s="166"/>
      <c r="K111" s="158"/>
      <c r="M111" s="159" t="s">
        <v>365</v>
      </c>
      <c r="O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67" t="str">
        <f>C110</f>
        <v>OŘ8:(6+2)*2*(2,8-0,35)</v>
      </c>
      <c r="BE111" s="145"/>
      <c r="BF111" s="145"/>
      <c r="BG111" s="145"/>
      <c r="BH111" s="145"/>
      <c r="BI111" s="145"/>
    </row>
    <row r="112" spans="1:104">
      <c r="A112" s="156"/>
      <c r="B112" s="157"/>
      <c r="C112" s="160" t="s">
        <v>1055</v>
      </c>
      <c r="D112" s="161"/>
      <c r="E112" s="162">
        <v>-180.6</v>
      </c>
      <c r="F112" s="163"/>
      <c r="G112" s="164"/>
      <c r="H112" s="165"/>
      <c r="I112" s="158"/>
      <c r="J112" s="166"/>
      <c r="K112" s="158"/>
      <c r="M112" s="159" t="s">
        <v>1055</v>
      </c>
      <c r="O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67" t="str">
        <f>C111</f>
        <v>Mezisoučet</v>
      </c>
      <c r="BE112" s="145"/>
      <c r="BF112" s="145"/>
      <c r="BG112" s="145"/>
      <c r="BH112" s="145"/>
      <c r="BI112" s="145"/>
    </row>
    <row r="113" spans="1:104">
      <c r="A113" s="156"/>
      <c r="B113" s="157"/>
      <c r="C113" s="160" t="s">
        <v>1056</v>
      </c>
      <c r="D113" s="161"/>
      <c r="E113" s="162">
        <v>72.239999999999995</v>
      </c>
      <c r="F113" s="163"/>
      <c r="G113" s="164"/>
      <c r="H113" s="165"/>
      <c r="I113" s="158"/>
      <c r="J113" s="166"/>
      <c r="K113" s="158"/>
      <c r="M113" s="159" t="s">
        <v>1056</v>
      </c>
      <c r="O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67" t="str">
        <f>C112</f>
        <v>tř.2 40%:-180,60</v>
      </c>
      <c r="BE113" s="145"/>
      <c r="BF113" s="145"/>
      <c r="BG113" s="145"/>
      <c r="BH113" s="145"/>
      <c r="BI113" s="145"/>
    </row>
    <row r="114" spans="1:104">
      <c r="A114" s="146">
        <v>19</v>
      </c>
      <c r="B114" s="147" t="s">
        <v>210</v>
      </c>
      <c r="C114" s="148" t="s">
        <v>211</v>
      </c>
      <c r="D114" s="149" t="s">
        <v>184</v>
      </c>
      <c r="E114" s="150">
        <v>90.3</v>
      </c>
      <c r="F114" s="151">
        <v>0</v>
      </c>
      <c r="G114" s="152">
        <f>E114*F114</f>
        <v>0</v>
      </c>
      <c r="H114" s="153">
        <v>0</v>
      </c>
      <c r="I114" s="154">
        <f>E114*H114</f>
        <v>0</v>
      </c>
      <c r="J114" s="153">
        <v>0</v>
      </c>
      <c r="K114" s="154">
        <f>E114*J114</f>
        <v>0</v>
      </c>
      <c r="O114" s="145"/>
      <c r="Z114" s="145"/>
      <c r="AA114" s="145">
        <v>1</v>
      </c>
      <c r="AB114" s="145">
        <v>1</v>
      </c>
      <c r="AC114" s="145">
        <v>1</v>
      </c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55">
        <f>G114</f>
        <v>0</v>
      </c>
      <c r="BA114" s="145"/>
      <c r="BB114" s="145"/>
      <c r="BC114" s="145"/>
      <c r="BD114" s="145"/>
      <c r="BE114" s="145"/>
      <c r="BF114" s="145"/>
      <c r="BG114" s="145"/>
      <c r="BH114" s="145"/>
      <c r="BI114" s="145"/>
      <c r="CA114" s="145">
        <v>1</v>
      </c>
      <c r="CB114" s="145">
        <v>1</v>
      </c>
      <c r="CZ114" s="108">
        <v>1</v>
      </c>
    </row>
    <row r="115" spans="1:104">
      <c r="A115" s="156"/>
      <c r="B115" s="157"/>
      <c r="C115" s="160" t="s">
        <v>1057</v>
      </c>
      <c r="D115" s="161"/>
      <c r="E115" s="162">
        <v>0</v>
      </c>
      <c r="F115" s="163"/>
      <c r="G115" s="164"/>
      <c r="H115" s="165"/>
      <c r="I115" s="158"/>
      <c r="J115" s="166"/>
      <c r="K115" s="158"/>
      <c r="M115" s="159" t="s">
        <v>1057</v>
      </c>
      <c r="O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67" t="str">
        <f>C114</f>
        <v xml:space="preserve">Hloubení zapažených jam v hor.3 do 1000 m3 </v>
      </c>
      <c r="BE115" s="145"/>
      <c r="BF115" s="145"/>
      <c r="BG115" s="145"/>
      <c r="BH115" s="145"/>
      <c r="BI115" s="145"/>
    </row>
    <row r="116" spans="1:104">
      <c r="A116" s="156"/>
      <c r="B116" s="157"/>
      <c r="C116" s="160" t="s">
        <v>1058</v>
      </c>
      <c r="D116" s="161"/>
      <c r="E116" s="162">
        <v>90.3</v>
      </c>
      <c r="F116" s="163"/>
      <c r="G116" s="164"/>
      <c r="H116" s="165"/>
      <c r="I116" s="158"/>
      <c r="J116" s="166"/>
      <c r="K116" s="158"/>
      <c r="M116" s="159" t="s">
        <v>1058</v>
      </c>
      <c r="O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67" t="str">
        <f>C115</f>
        <v>dle položky hloubení jam hor. 2:</v>
      </c>
      <c r="BE116" s="145"/>
      <c r="BF116" s="145"/>
      <c r="BG116" s="145"/>
      <c r="BH116" s="145"/>
      <c r="BI116" s="145"/>
    </row>
    <row r="117" spans="1:104">
      <c r="A117" s="146">
        <v>20</v>
      </c>
      <c r="B117" s="147" t="s">
        <v>214</v>
      </c>
      <c r="C117" s="148" t="s">
        <v>215</v>
      </c>
      <c r="D117" s="149" t="s">
        <v>184</v>
      </c>
      <c r="E117" s="150">
        <v>45.15</v>
      </c>
      <c r="F117" s="151">
        <v>0</v>
      </c>
      <c r="G117" s="152">
        <f>E117*F117</f>
        <v>0</v>
      </c>
      <c r="H117" s="153">
        <v>0</v>
      </c>
      <c r="I117" s="154">
        <f>E117*H117</f>
        <v>0</v>
      </c>
      <c r="J117" s="153">
        <v>0</v>
      </c>
      <c r="K117" s="154">
        <f>E117*J117</f>
        <v>0</v>
      </c>
      <c r="O117" s="145"/>
      <c r="Z117" s="145"/>
      <c r="AA117" s="145">
        <v>1</v>
      </c>
      <c r="AB117" s="145">
        <v>1</v>
      </c>
      <c r="AC117" s="145">
        <v>1</v>
      </c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55">
        <f>G117</f>
        <v>0</v>
      </c>
      <c r="BA117" s="145"/>
      <c r="BB117" s="145"/>
      <c r="BC117" s="145"/>
      <c r="BD117" s="145"/>
      <c r="BE117" s="145"/>
      <c r="BF117" s="145"/>
      <c r="BG117" s="145"/>
      <c r="BH117" s="145"/>
      <c r="BI117" s="145"/>
      <c r="CA117" s="145">
        <v>1</v>
      </c>
      <c r="CB117" s="145">
        <v>1</v>
      </c>
      <c r="CZ117" s="108">
        <v>1</v>
      </c>
    </row>
    <row r="118" spans="1:104">
      <c r="A118" s="156"/>
      <c r="B118" s="157"/>
      <c r="C118" s="160" t="s">
        <v>1059</v>
      </c>
      <c r="D118" s="161"/>
      <c r="E118" s="162">
        <v>45.15</v>
      </c>
      <c r="F118" s="163"/>
      <c r="G118" s="164"/>
      <c r="H118" s="165"/>
      <c r="I118" s="158"/>
      <c r="J118" s="166"/>
      <c r="K118" s="158"/>
      <c r="M118" s="159" t="s">
        <v>1059</v>
      </c>
      <c r="O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67" t="str">
        <f>C117</f>
        <v xml:space="preserve">Příplatek za lepivost - hloubení zapaž.jam v hor.3 </v>
      </c>
      <c r="BE118" s="145"/>
      <c r="BF118" s="145"/>
      <c r="BG118" s="145"/>
      <c r="BH118" s="145"/>
      <c r="BI118" s="145"/>
    </row>
    <row r="119" spans="1:104">
      <c r="A119" s="146">
        <v>21</v>
      </c>
      <c r="B119" s="147" t="s">
        <v>217</v>
      </c>
      <c r="C119" s="148" t="s">
        <v>218</v>
      </c>
      <c r="D119" s="149" t="s">
        <v>184</v>
      </c>
      <c r="E119" s="150">
        <v>18.059999999999999</v>
      </c>
      <c r="F119" s="151">
        <v>0</v>
      </c>
      <c r="G119" s="152">
        <f>E119*F119</f>
        <v>0</v>
      </c>
      <c r="H119" s="153">
        <v>0</v>
      </c>
      <c r="I119" s="154">
        <f>E119*H119</f>
        <v>0</v>
      </c>
      <c r="J119" s="153">
        <v>0</v>
      </c>
      <c r="K119" s="154">
        <f>E119*J119</f>
        <v>0</v>
      </c>
      <c r="O119" s="145"/>
      <c r="Z119" s="145"/>
      <c r="AA119" s="145">
        <v>1</v>
      </c>
      <c r="AB119" s="145">
        <v>1</v>
      </c>
      <c r="AC119" s="145">
        <v>1</v>
      </c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55">
        <f>G119</f>
        <v>0</v>
      </c>
      <c r="BA119" s="145"/>
      <c r="BB119" s="145"/>
      <c r="BC119" s="145"/>
      <c r="BD119" s="145"/>
      <c r="BE119" s="145"/>
      <c r="BF119" s="145"/>
      <c r="BG119" s="145"/>
      <c r="BH119" s="145"/>
      <c r="BI119" s="145"/>
      <c r="CA119" s="145">
        <v>1</v>
      </c>
      <c r="CB119" s="145">
        <v>1</v>
      </c>
      <c r="CZ119" s="108">
        <v>1</v>
      </c>
    </row>
    <row r="120" spans="1:104">
      <c r="A120" s="156"/>
      <c r="B120" s="157"/>
      <c r="C120" s="160" t="s">
        <v>1057</v>
      </c>
      <c r="D120" s="161"/>
      <c r="E120" s="162">
        <v>0</v>
      </c>
      <c r="F120" s="163"/>
      <c r="G120" s="164"/>
      <c r="H120" s="165"/>
      <c r="I120" s="158"/>
      <c r="J120" s="166"/>
      <c r="K120" s="158"/>
      <c r="M120" s="159" t="s">
        <v>1057</v>
      </c>
      <c r="O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67" t="str">
        <f>C119</f>
        <v xml:space="preserve">Hloubení zapažených jam v hor.4 do 100 m3 </v>
      </c>
      <c r="BE120" s="145"/>
      <c r="BF120" s="145"/>
      <c r="BG120" s="145"/>
      <c r="BH120" s="145"/>
      <c r="BI120" s="145"/>
    </row>
    <row r="121" spans="1:104">
      <c r="A121" s="156"/>
      <c r="B121" s="157"/>
      <c r="C121" s="160" t="s">
        <v>1060</v>
      </c>
      <c r="D121" s="161"/>
      <c r="E121" s="162">
        <v>18.059999999999999</v>
      </c>
      <c r="F121" s="163"/>
      <c r="G121" s="164"/>
      <c r="H121" s="165"/>
      <c r="I121" s="158"/>
      <c r="J121" s="166"/>
      <c r="K121" s="158"/>
      <c r="M121" s="159" t="s">
        <v>1060</v>
      </c>
      <c r="O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67" t="str">
        <f>C120</f>
        <v>dle položky hloubení jam hor. 2:</v>
      </c>
      <c r="BE121" s="145"/>
      <c r="BF121" s="145"/>
      <c r="BG121" s="145"/>
      <c r="BH121" s="145"/>
      <c r="BI121" s="145"/>
    </row>
    <row r="122" spans="1:104">
      <c r="A122" s="146">
        <v>22</v>
      </c>
      <c r="B122" s="147" t="s">
        <v>221</v>
      </c>
      <c r="C122" s="148" t="s">
        <v>222</v>
      </c>
      <c r="D122" s="149" t="s">
        <v>184</v>
      </c>
      <c r="E122" s="150">
        <v>9.0299999999999994</v>
      </c>
      <c r="F122" s="151">
        <v>0</v>
      </c>
      <c r="G122" s="152">
        <f>E122*F122</f>
        <v>0</v>
      </c>
      <c r="H122" s="153">
        <v>0</v>
      </c>
      <c r="I122" s="154">
        <f>E122*H122</f>
        <v>0</v>
      </c>
      <c r="J122" s="153">
        <v>0</v>
      </c>
      <c r="K122" s="154">
        <f>E122*J122</f>
        <v>0</v>
      </c>
      <c r="O122" s="145"/>
      <c r="Z122" s="145"/>
      <c r="AA122" s="145">
        <v>1</v>
      </c>
      <c r="AB122" s="145">
        <v>1</v>
      </c>
      <c r="AC122" s="145">
        <v>1</v>
      </c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55">
        <f>G122</f>
        <v>0</v>
      </c>
      <c r="BA122" s="145"/>
      <c r="BB122" s="145"/>
      <c r="BC122" s="145"/>
      <c r="BD122" s="145"/>
      <c r="BE122" s="145"/>
      <c r="BF122" s="145"/>
      <c r="BG122" s="145"/>
      <c r="BH122" s="145"/>
      <c r="BI122" s="145"/>
      <c r="CA122" s="145">
        <v>1</v>
      </c>
      <c r="CB122" s="145">
        <v>1</v>
      </c>
      <c r="CZ122" s="108">
        <v>1</v>
      </c>
    </row>
    <row r="123" spans="1:104">
      <c r="A123" s="156"/>
      <c r="B123" s="157"/>
      <c r="C123" s="160" t="s">
        <v>1061</v>
      </c>
      <c r="D123" s="161"/>
      <c r="E123" s="162">
        <v>9.0299999999999994</v>
      </c>
      <c r="F123" s="163"/>
      <c r="G123" s="164"/>
      <c r="H123" s="165"/>
      <c r="I123" s="158"/>
      <c r="J123" s="166"/>
      <c r="K123" s="158"/>
      <c r="M123" s="159" t="s">
        <v>1061</v>
      </c>
      <c r="O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67" t="str">
        <f>C122</f>
        <v xml:space="preserve">Příplatek za lepivost - hloubení zapaž.jam v hor.4 </v>
      </c>
      <c r="BE123" s="145"/>
      <c r="BF123" s="145"/>
      <c r="BG123" s="145"/>
      <c r="BH123" s="145"/>
      <c r="BI123" s="145"/>
    </row>
    <row r="124" spans="1:104">
      <c r="A124" s="146">
        <v>23</v>
      </c>
      <c r="B124" s="147" t="s">
        <v>1062</v>
      </c>
      <c r="C124" s="148" t="s">
        <v>1063</v>
      </c>
      <c r="D124" s="149" t="s">
        <v>184</v>
      </c>
      <c r="E124" s="150">
        <v>46.823399999999999</v>
      </c>
      <c r="F124" s="151">
        <v>0</v>
      </c>
      <c r="G124" s="152">
        <f>E124*F124</f>
        <v>0</v>
      </c>
      <c r="H124" s="153">
        <v>0</v>
      </c>
      <c r="I124" s="154">
        <f>E124*H124</f>
        <v>0</v>
      </c>
      <c r="J124" s="153">
        <v>0</v>
      </c>
      <c r="K124" s="154">
        <f>E124*J124</f>
        <v>0</v>
      </c>
      <c r="O124" s="145"/>
      <c r="Z124" s="145"/>
      <c r="AA124" s="145">
        <v>1</v>
      </c>
      <c r="AB124" s="145">
        <v>1</v>
      </c>
      <c r="AC124" s="145">
        <v>1</v>
      </c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55">
        <f>G124</f>
        <v>0</v>
      </c>
      <c r="BA124" s="145"/>
      <c r="BB124" s="145"/>
      <c r="BC124" s="145"/>
      <c r="BD124" s="145"/>
      <c r="BE124" s="145"/>
      <c r="BF124" s="145"/>
      <c r="BG124" s="145"/>
      <c r="BH124" s="145"/>
      <c r="BI124" s="145"/>
      <c r="CA124" s="145">
        <v>1</v>
      </c>
      <c r="CB124" s="145">
        <v>1</v>
      </c>
      <c r="CZ124" s="108">
        <v>1</v>
      </c>
    </row>
    <row r="125" spans="1:104">
      <c r="A125" s="156"/>
      <c r="B125" s="157"/>
      <c r="C125" s="160" t="s">
        <v>1064</v>
      </c>
      <c r="D125" s="161"/>
      <c r="E125" s="162">
        <v>0</v>
      </c>
      <c r="F125" s="163"/>
      <c r="G125" s="164"/>
      <c r="H125" s="165"/>
      <c r="I125" s="158"/>
      <c r="J125" s="166"/>
      <c r="K125" s="158"/>
      <c r="M125" s="159" t="s">
        <v>1064</v>
      </c>
      <c r="O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67" t="str">
        <f>C124</f>
        <v xml:space="preserve">Hloubení rýh šířky do 200 cm v hor.2 do 100 m3 </v>
      </c>
      <c r="BE125" s="145"/>
      <c r="BF125" s="145"/>
      <c r="BG125" s="145"/>
      <c r="BH125" s="145"/>
      <c r="BI125" s="145"/>
    </row>
    <row r="126" spans="1:104">
      <c r="A126" s="156"/>
      <c r="B126" s="157"/>
      <c r="C126" s="160" t="s">
        <v>1065</v>
      </c>
      <c r="D126" s="161"/>
      <c r="E126" s="162">
        <v>69.741</v>
      </c>
      <c r="F126" s="163"/>
      <c r="G126" s="164"/>
      <c r="H126" s="165"/>
      <c r="I126" s="158"/>
      <c r="J126" s="166"/>
      <c r="K126" s="158"/>
      <c r="M126" s="159" t="s">
        <v>1065</v>
      </c>
      <c r="O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67" t="str">
        <f>C125</f>
        <v>podélný profil gravitační kanalizace:</v>
      </c>
      <c r="BE126" s="145"/>
      <c r="BF126" s="145"/>
      <c r="BG126" s="145"/>
      <c r="BH126" s="145"/>
      <c r="BI126" s="145"/>
    </row>
    <row r="127" spans="1:104">
      <c r="A127" s="156"/>
      <c r="B127" s="157"/>
      <c r="C127" s="160" t="s">
        <v>1066</v>
      </c>
      <c r="D127" s="161"/>
      <c r="E127" s="162">
        <v>17.1585</v>
      </c>
      <c r="F127" s="163"/>
      <c r="G127" s="164"/>
      <c r="H127" s="165"/>
      <c r="I127" s="158"/>
      <c r="J127" s="166"/>
      <c r="K127" s="158"/>
      <c r="M127" s="159" t="s">
        <v>1066</v>
      </c>
      <c r="O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67" t="str">
        <f>C126</f>
        <v>G2:(2,6-0,5)*(7*1,8+2*4,9+2*4,8+2,4+2,5)*0,9</v>
      </c>
      <c r="BE127" s="145"/>
      <c r="BF127" s="145"/>
      <c r="BG127" s="145"/>
      <c r="BH127" s="145"/>
      <c r="BI127" s="145"/>
    </row>
    <row r="128" spans="1:104">
      <c r="A128" s="156"/>
      <c r="B128" s="157"/>
      <c r="C128" s="160" t="s">
        <v>1067</v>
      </c>
      <c r="D128" s="161"/>
      <c r="E128" s="162">
        <v>6.9930000000000003</v>
      </c>
      <c r="F128" s="163"/>
      <c r="G128" s="164"/>
      <c r="H128" s="165"/>
      <c r="I128" s="158"/>
      <c r="J128" s="166"/>
      <c r="K128" s="158"/>
      <c r="M128" s="159" t="s">
        <v>1067</v>
      </c>
      <c r="O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67" t="str">
        <f>C127</f>
        <v>G3:(2,6-0,55)*(3+3,7+2,6)*0,9</v>
      </c>
      <c r="BE128" s="145"/>
      <c r="BF128" s="145"/>
      <c r="BG128" s="145"/>
      <c r="BH128" s="145"/>
      <c r="BI128" s="145"/>
    </row>
    <row r="129" spans="1:104">
      <c r="A129" s="156"/>
      <c r="B129" s="157"/>
      <c r="C129" s="160" t="s">
        <v>1068</v>
      </c>
      <c r="D129" s="161"/>
      <c r="E129" s="162">
        <v>23.166</v>
      </c>
      <c r="F129" s="163"/>
      <c r="G129" s="164"/>
      <c r="H129" s="165"/>
      <c r="I129" s="158"/>
      <c r="J129" s="166"/>
      <c r="K129" s="158"/>
      <c r="M129" s="159" t="s">
        <v>1068</v>
      </c>
      <c r="O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67" t="str">
        <f>C128</f>
        <v>G6:(2,4-0,55)*(2,4+1,8)*0,9</v>
      </c>
      <c r="BE129" s="145"/>
      <c r="BF129" s="145"/>
      <c r="BG129" s="145"/>
      <c r="BH129" s="145"/>
      <c r="BI129" s="145"/>
    </row>
    <row r="130" spans="1:104">
      <c r="A130" s="156"/>
      <c r="B130" s="157"/>
      <c r="C130" s="197" t="s">
        <v>365</v>
      </c>
      <c r="D130" s="161"/>
      <c r="E130" s="196">
        <v>117.0585</v>
      </c>
      <c r="F130" s="163"/>
      <c r="G130" s="164"/>
      <c r="H130" s="165"/>
      <c r="I130" s="158"/>
      <c r="J130" s="166"/>
      <c r="K130" s="158"/>
      <c r="M130" s="159" t="s">
        <v>365</v>
      </c>
      <c r="O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67" t="str">
        <f>C129</f>
        <v>G9:(2,7-0,5)*(2*1,8+3,8+4,3)*0,9</v>
      </c>
      <c r="BE130" s="145"/>
      <c r="BF130" s="145"/>
      <c r="BG130" s="145"/>
      <c r="BH130" s="145"/>
      <c r="BI130" s="145"/>
    </row>
    <row r="131" spans="1:104">
      <c r="A131" s="156"/>
      <c r="B131" s="157"/>
      <c r="C131" s="160" t="s">
        <v>1069</v>
      </c>
      <c r="D131" s="161"/>
      <c r="E131" s="162">
        <v>-117.0585</v>
      </c>
      <c r="F131" s="163"/>
      <c r="G131" s="164"/>
      <c r="H131" s="165"/>
      <c r="I131" s="158"/>
      <c r="J131" s="166"/>
      <c r="K131" s="158"/>
      <c r="M131" s="159" t="s">
        <v>1069</v>
      </c>
      <c r="O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67" t="str">
        <f>C130</f>
        <v>Mezisoučet</v>
      </c>
      <c r="BE131" s="145"/>
      <c r="BF131" s="145"/>
      <c r="BG131" s="145"/>
      <c r="BH131" s="145"/>
      <c r="BI131" s="145"/>
    </row>
    <row r="132" spans="1:104">
      <c r="A132" s="156"/>
      <c r="B132" s="157"/>
      <c r="C132" s="160" t="s">
        <v>1070</v>
      </c>
      <c r="D132" s="161"/>
      <c r="E132" s="162">
        <v>46.823399999999999</v>
      </c>
      <c r="F132" s="163"/>
      <c r="G132" s="164"/>
      <c r="H132" s="165"/>
      <c r="I132" s="158"/>
      <c r="J132" s="166"/>
      <c r="K132" s="158"/>
      <c r="M132" s="159" t="s">
        <v>1070</v>
      </c>
      <c r="O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67" t="str">
        <f>C131</f>
        <v>tř.2 40%:-117,0585</v>
      </c>
      <c r="BE132" s="145"/>
      <c r="BF132" s="145"/>
      <c r="BG132" s="145"/>
      <c r="BH132" s="145"/>
      <c r="BI132" s="145"/>
    </row>
    <row r="133" spans="1:104">
      <c r="A133" s="146">
        <v>24</v>
      </c>
      <c r="B133" s="147" t="s">
        <v>1071</v>
      </c>
      <c r="C133" s="148" t="s">
        <v>1072</v>
      </c>
      <c r="D133" s="149" t="s">
        <v>184</v>
      </c>
      <c r="E133" s="150">
        <v>58.529200000000003</v>
      </c>
      <c r="F133" s="151">
        <v>0</v>
      </c>
      <c r="G133" s="152">
        <f>E133*F133</f>
        <v>0</v>
      </c>
      <c r="H133" s="153">
        <v>0</v>
      </c>
      <c r="I133" s="154">
        <f>E133*H133</f>
        <v>0</v>
      </c>
      <c r="J133" s="153">
        <v>0</v>
      </c>
      <c r="K133" s="154">
        <f>E133*J133</f>
        <v>0</v>
      </c>
      <c r="O133" s="145"/>
      <c r="Z133" s="145"/>
      <c r="AA133" s="145">
        <v>1</v>
      </c>
      <c r="AB133" s="145">
        <v>1</v>
      </c>
      <c r="AC133" s="145">
        <v>1</v>
      </c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55">
        <f>G133</f>
        <v>0</v>
      </c>
      <c r="BA133" s="145"/>
      <c r="BB133" s="145"/>
      <c r="BC133" s="145"/>
      <c r="BD133" s="145"/>
      <c r="BE133" s="145"/>
      <c r="BF133" s="145"/>
      <c r="BG133" s="145"/>
      <c r="BH133" s="145"/>
      <c r="BI133" s="145"/>
      <c r="CA133" s="145">
        <v>1</v>
      </c>
      <c r="CB133" s="145">
        <v>1</v>
      </c>
      <c r="CZ133" s="108">
        <v>1</v>
      </c>
    </row>
    <row r="134" spans="1:104">
      <c r="A134" s="156"/>
      <c r="B134" s="157"/>
      <c r="C134" s="160" t="s">
        <v>1073</v>
      </c>
      <c r="D134" s="161"/>
      <c r="E134" s="162">
        <v>0</v>
      </c>
      <c r="F134" s="163"/>
      <c r="G134" s="164"/>
      <c r="H134" s="165"/>
      <c r="I134" s="158"/>
      <c r="J134" s="166"/>
      <c r="K134" s="158"/>
      <c r="M134" s="159" t="s">
        <v>1073</v>
      </c>
      <c r="O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67" t="str">
        <f>C133</f>
        <v xml:space="preserve">Hloubení rýh šířky do 200 cm v hor.3 do 100 m3 </v>
      </c>
      <c r="BE134" s="145"/>
      <c r="BF134" s="145"/>
      <c r="BG134" s="145"/>
      <c r="BH134" s="145"/>
      <c r="BI134" s="145"/>
    </row>
    <row r="135" spans="1:104">
      <c r="A135" s="156"/>
      <c r="B135" s="157"/>
      <c r="C135" s="160" t="s">
        <v>1074</v>
      </c>
      <c r="D135" s="161"/>
      <c r="E135" s="162">
        <v>58.529200000000003</v>
      </c>
      <c r="F135" s="163"/>
      <c r="G135" s="164"/>
      <c r="H135" s="165"/>
      <c r="I135" s="158"/>
      <c r="J135" s="166"/>
      <c r="K135" s="158"/>
      <c r="M135" s="159" t="s">
        <v>1074</v>
      </c>
      <c r="O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67" t="str">
        <f>C134</f>
        <v>dle položky hloubení rýh v hor. 2:</v>
      </c>
      <c r="BE135" s="145"/>
      <c r="BF135" s="145"/>
      <c r="BG135" s="145"/>
      <c r="BH135" s="145"/>
      <c r="BI135" s="145"/>
    </row>
    <row r="136" spans="1:104">
      <c r="A136" s="146">
        <v>25</v>
      </c>
      <c r="B136" s="147" t="s">
        <v>339</v>
      </c>
      <c r="C136" s="148" t="s">
        <v>340</v>
      </c>
      <c r="D136" s="149" t="s">
        <v>184</v>
      </c>
      <c r="E136" s="150">
        <v>29.264600000000002</v>
      </c>
      <c r="F136" s="151">
        <v>0</v>
      </c>
      <c r="G136" s="152">
        <f>E136*F136</f>
        <v>0</v>
      </c>
      <c r="H136" s="153">
        <v>0</v>
      </c>
      <c r="I136" s="154">
        <f>E136*H136</f>
        <v>0</v>
      </c>
      <c r="J136" s="153">
        <v>0</v>
      </c>
      <c r="K136" s="154">
        <f>E136*J136</f>
        <v>0</v>
      </c>
      <c r="O136" s="145"/>
      <c r="Z136" s="145"/>
      <c r="AA136" s="145">
        <v>1</v>
      </c>
      <c r="AB136" s="145">
        <v>0</v>
      </c>
      <c r="AC136" s="145">
        <v>0</v>
      </c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55">
        <f>G136</f>
        <v>0</v>
      </c>
      <c r="BA136" s="145"/>
      <c r="BB136" s="145"/>
      <c r="BC136" s="145"/>
      <c r="BD136" s="145"/>
      <c r="BE136" s="145"/>
      <c r="BF136" s="145"/>
      <c r="BG136" s="145"/>
      <c r="BH136" s="145"/>
      <c r="BI136" s="145"/>
      <c r="CA136" s="145">
        <v>1</v>
      </c>
      <c r="CB136" s="145">
        <v>0</v>
      </c>
      <c r="CZ136" s="108">
        <v>1</v>
      </c>
    </row>
    <row r="137" spans="1:104">
      <c r="A137" s="156"/>
      <c r="B137" s="157"/>
      <c r="C137" s="160" t="s">
        <v>1075</v>
      </c>
      <c r="D137" s="161"/>
      <c r="E137" s="162">
        <v>29.264600000000002</v>
      </c>
      <c r="F137" s="163"/>
      <c r="G137" s="164"/>
      <c r="H137" s="165"/>
      <c r="I137" s="158"/>
      <c r="J137" s="166"/>
      <c r="K137" s="158"/>
      <c r="M137" s="159" t="s">
        <v>1075</v>
      </c>
      <c r="O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67" t="str">
        <f>C136</f>
        <v xml:space="preserve">Příplatek za lepivost - hloubení rýh 200cm v hor.3 </v>
      </c>
      <c r="BE137" s="145"/>
      <c r="BF137" s="145"/>
      <c r="BG137" s="145"/>
      <c r="BH137" s="145"/>
      <c r="BI137" s="145"/>
    </row>
    <row r="138" spans="1:104">
      <c r="A138" s="146">
        <v>26</v>
      </c>
      <c r="B138" s="147" t="s">
        <v>1076</v>
      </c>
      <c r="C138" s="148" t="s">
        <v>1077</v>
      </c>
      <c r="D138" s="149" t="s">
        <v>184</v>
      </c>
      <c r="E138" s="150">
        <v>11.7058</v>
      </c>
      <c r="F138" s="151">
        <v>0</v>
      </c>
      <c r="G138" s="152">
        <f>E138*F138</f>
        <v>0</v>
      </c>
      <c r="H138" s="153">
        <v>0</v>
      </c>
      <c r="I138" s="154">
        <f>E138*H138</f>
        <v>0</v>
      </c>
      <c r="J138" s="153">
        <v>0</v>
      </c>
      <c r="K138" s="154">
        <f>E138*J138</f>
        <v>0</v>
      </c>
      <c r="O138" s="145"/>
      <c r="Z138" s="145"/>
      <c r="AA138" s="145">
        <v>1</v>
      </c>
      <c r="AB138" s="145">
        <v>1</v>
      </c>
      <c r="AC138" s="145">
        <v>1</v>
      </c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55">
        <f>G138</f>
        <v>0</v>
      </c>
      <c r="BA138" s="145"/>
      <c r="BB138" s="145"/>
      <c r="BC138" s="145"/>
      <c r="BD138" s="145"/>
      <c r="BE138" s="145"/>
      <c r="BF138" s="145"/>
      <c r="BG138" s="145"/>
      <c r="BH138" s="145"/>
      <c r="BI138" s="145"/>
      <c r="CA138" s="145">
        <v>1</v>
      </c>
      <c r="CB138" s="145">
        <v>1</v>
      </c>
      <c r="CZ138" s="108">
        <v>1</v>
      </c>
    </row>
    <row r="139" spans="1:104">
      <c r="A139" s="156"/>
      <c r="B139" s="157"/>
      <c r="C139" s="160" t="s">
        <v>1073</v>
      </c>
      <c r="D139" s="161"/>
      <c r="E139" s="162">
        <v>0</v>
      </c>
      <c r="F139" s="163"/>
      <c r="G139" s="164"/>
      <c r="H139" s="165"/>
      <c r="I139" s="158"/>
      <c r="J139" s="166"/>
      <c r="K139" s="158"/>
      <c r="M139" s="159" t="s">
        <v>1073</v>
      </c>
      <c r="O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67" t="str">
        <f>C138</f>
        <v xml:space="preserve">Hloubení rýh šířky do 200 cm v hor.4 do 100 m3 </v>
      </c>
      <c r="BE139" s="145"/>
      <c r="BF139" s="145"/>
      <c r="BG139" s="145"/>
      <c r="BH139" s="145"/>
      <c r="BI139" s="145"/>
    </row>
    <row r="140" spans="1:104">
      <c r="A140" s="156"/>
      <c r="B140" s="157"/>
      <c r="C140" s="160" t="s">
        <v>1078</v>
      </c>
      <c r="D140" s="161"/>
      <c r="E140" s="162">
        <v>11.7058</v>
      </c>
      <c r="F140" s="163"/>
      <c r="G140" s="164"/>
      <c r="H140" s="165"/>
      <c r="I140" s="158"/>
      <c r="J140" s="166"/>
      <c r="K140" s="158"/>
      <c r="M140" s="159" t="s">
        <v>1078</v>
      </c>
      <c r="O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67" t="str">
        <f>C139</f>
        <v>dle položky hloubení rýh v hor. 2:</v>
      </c>
      <c r="BE140" s="145"/>
      <c r="BF140" s="145"/>
      <c r="BG140" s="145"/>
      <c r="BH140" s="145"/>
      <c r="BI140" s="145"/>
    </row>
    <row r="141" spans="1:104">
      <c r="A141" s="146">
        <v>27</v>
      </c>
      <c r="B141" s="147" t="s">
        <v>346</v>
      </c>
      <c r="C141" s="148" t="s">
        <v>347</v>
      </c>
      <c r="D141" s="149" t="s">
        <v>184</v>
      </c>
      <c r="E141" s="150">
        <v>5.8529</v>
      </c>
      <c r="F141" s="151">
        <v>0</v>
      </c>
      <c r="G141" s="152">
        <f>E141*F141</f>
        <v>0</v>
      </c>
      <c r="H141" s="153">
        <v>0</v>
      </c>
      <c r="I141" s="154">
        <f>E141*H141</f>
        <v>0</v>
      </c>
      <c r="J141" s="153">
        <v>0</v>
      </c>
      <c r="K141" s="154">
        <f>E141*J141</f>
        <v>0</v>
      </c>
      <c r="O141" s="145"/>
      <c r="Z141" s="145"/>
      <c r="AA141" s="145">
        <v>1</v>
      </c>
      <c r="AB141" s="145">
        <v>1</v>
      </c>
      <c r="AC141" s="145">
        <v>1</v>
      </c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55">
        <f>G141</f>
        <v>0</v>
      </c>
      <c r="BA141" s="145"/>
      <c r="BB141" s="145"/>
      <c r="BC141" s="145"/>
      <c r="BD141" s="145"/>
      <c r="BE141" s="145"/>
      <c r="BF141" s="145"/>
      <c r="BG141" s="145"/>
      <c r="BH141" s="145"/>
      <c r="BI141" s="145"/>
      <c r="CA141" s="145">
        <v>1</v>
      </c>
      <c r="CB141" s="145">
        <v>1</v>
      </c>
      <c r="CZ141" s="108">
        <v>1</v>
      </c>
    </row>
    <row r="142" spans="1:104">
      <c r="A142" s="156"/>
      <c r="B142" s="157"/>
      <c r="C142" s="160" t="s">
        <v>1079</v>
      </c>
      <c r="D142" s="161"/>
      <c r="E142" s="162">
        <v>5.8529</v>
      </c>
      <c r="F142" s="163"/>
      <c r="G142" s="164"/>
      <c r="H142" s="165"/>
      <c r="I142" s="158"/>
      <c r="J142" s="166"/>
      <c r="K142" s="158"/>
      <c r="M142" s="159" t="s">
        <v>1079</v>
      </c>
      <c r="O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67" t="str">
        <f>C141</f>
        <v xml:space="preserve">Příplatek za lepivost - hloubení rýh 200cm v hor.4 </v>
      </c>
      <c r="BE142" s="145"/>
      <c r="BF142" s="145"/>
      <c r="BG142" s="145"/>
      <c r="BH142" s="145"/>
      <c r="BI142" s="145"/>
    </row>
    <row r="143" spans="1:104">
      <c r="A143" s="146">
        <v>28</v>
      </c>
      <c r="B143" s="147" t="s">
        <v>381</v>
      </c>
      <c r="C143" s="148" t="s">
        <v>382</v>
      </c>
      <c r="D143" s="149" t="s">
        <v>184</v>
      </c>
      <c r="E143" s="150">
        <v>20.8</v>
      </c>
      <c r="F143" s="151">
        <v>0</v>
      </c>
      <c r="G143" s="152">
        <f>E143*F143</f>
        <v>0</v>
      </c>
      <c r="H143" s="153">
        <v>0</v>
      </c>
      <c r="I143" s="154">
        <f>E143*H143</f>
        <v>0</v>
      </c>
      <c r="J143" s="153">
        <v>0</v>
      </c>
      <c r="K143" s="154">
        <f>E143*J143</f>
        <v>0</v>
      </c>
      <c r="O143" s="145"/>
      <c r="Z143" s="145"/>
      <c r="AA143" s="145">
        <v>1</v>
      </c>
      <c r="AB143" s="145">
        <v>1</v>
      </c>
      <c r="AC143" s="145">
        <v>1</v>
      </c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55">
        <f>G143</f>
        <v>0</v>
      </c>
      <c r="BA143" s="145"/>
      <c r="BB143" s="145"/>
      <c r="BC143" s="145"/>
      <c r="BD143" s="145"/>
      <c r="BE143" s="145"/>
      <c r="BF143" s="145"/>
      <c r="BG143" s="145"/>
      <c r="BH143" s="145"/>
      <c r="BI143" s="145"/>
      <c r="CA143" s="145">
        <v>1</v>
      </c>
      <c r="CB143" s="145">
        <v>1</v>
      </c>
      <c r="CZ143" s="108">
        <v>1</v>
      </c>
    </row>
    <row r="144" spans="1:104">
      <c r="A144" s="156"/>
      <c r="B144" s="157"/>
      <c r="C144" s="160" t="s">
        <v>1080</v>
      </c>
      <c r="D144" s="161"/>
      <c r="E144" s="162">
        <v>20.8</v>
      </c>
      <c r="F144" s="163"/>
      <c r="G144" s="164"/>
      <c r="H144" s="165"/>
      <c r="I144" s="158"/>
      <c r="J144" s="166"/>
      <c r="K144" s="158"/>
      <c r="M144" s="159" t="s">
        <v>1080</v>
      </c>
      <c r="O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67" t="str">
        <f>C143</f>
        <v xml:space="preserve">Ruční výkop jam, rýh a šachet v hornině tř. 3 </v>
      </c>
      <c r="BE144" s="145"/>
      <c r="BF144" s="145"/>
      <c r="BG144" s="145"/>
      <c r="BH144" s="145"/>
      <c r="BI144" s="145"/>
    </row>
    <row r="145" spans="1:104">
      <c r="A145" s="146">
        <v>29</v>
      </c>
      <c r="B145" s="147" t="s">
        <v>1081</v>
      </c>
      <c r="C145" s="148" t="s">
        <v>1082</v>
      </c>
      <c r="D145" s="149" t="s">
        <v>49</v>
      </c>
      <c r="E145" s="150">
        <v>297</v>
      </c>
      <c r="F145" s="151">
        <v>0</v>
      </c>
      <c r="G145" s="152">
        <f>E145*F145</f>
        <v>0</v>
      </c>
      <c r="H145" s="153">
        <v>6.9999999999999999E-4</v>
      </c>
      <c r="I145" s="154">
        <f>E145*H145</f>
        <v>0.2079</v>
      </c>
      <c r="J145" s="153">
        <v>0</v>
      </c>
      <c r="K145" s="154">
        <f>E145*J145</f>
        <v>0</v>
      </c>
      <c r="O145" s="145"/>
      <c r="Z145" s="145"/>
      <c r="AA145" s="145">
        <v>1</v>
      </c>
      <c r="AB145" s="145">
        <v>1</v>
      </c>
      <c r="AC145" s="145">
        <v>1</v>
      </c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55">
        <f>G145</f>
        <v>0</v>
      </c>
      <c r="BA145" s="145"/>
      <c r="BB145" s="145"/>
      <c r="BC145" s="145"/>
      <c r="BD145" s="145"/>
      <c r="BE145" s="145"/>
      <c r="BF145" s="145"/>
      <c r="BG145" s="145"/>
      <c r="BH145" s="145"/>
      <c r="BI145" s="145"/>
      <c r="CA145" s="145">
        <v>1</v>
      </c>
      <c r="CB145" s="145">
        <v>1</v>
      </c>
      <c r="CZ145" s="108">
        <v>1</v>
      </c>
    </row>
    <row r="146" spans="1:104">
      <c r="A146" s="156"/>
      <c r="B146" s="157"/>
      <c r="C146" s="160" t="s">
        <v>1050</v>
      </c>
      <c r="D146" s="161"/>
      <c r="E146" s="162">
        <v>0</v>
      </c>
      <c r="F146" s="163"/>
      <c r="G146" s="164"/>
      <c r="H146" s="165"/>
      <c r="I146" s="158"/>
      <c r="J146" s="166"/>
      <c r="K146" s="158"/>
      <c r="M146" s="159" t="s">
        <v>1050</v>
      </c>
      <c r="O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67" t="str">
        <f>C145</f>
        <v xml:space="preserve">Pažení stěn výkopu - příložné - hloubky do 4 m </v>
      </c>
      <c r="BE146" s="145"/>
      <c r="BF146" s="145"/>
      <c r="BG146" s="145"/>
      <c r="BH146" s="145"/>
      <c r="BI146" s="145"/>
    </row>
    <row r="147" spans="1:104">
      <c r="A147" s="156"/>
      <c r="B147" s="157"/>
      <c r="C147" s="160" t="s">
        <v>1083</v>
      </c>
      <c r="D147" s="161"/>
      <c r="E147" s="162">
        <v>80.599999999999994</v>
      </c>
      <c r="F147" s="163"/>
      <c r="G147" s="164"/>
      <c r="H147" s="165"/>
      <c r="I147" s="158"/>
      <c r="J147" s="166"/>
      <c r="K147" s="158"/>
      <c r="M147" s="159" t="s">
        <v>1083</v>
      </c>
      <c r="O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67" t="str">
        <f>C146</f>
        <v>startovací jámy protlaků D.1.05.02:</v>
      </c>
      <c r="BE147" s="145"/>
      <c r="BF147" s="145"/>
      <c r="BG147" s="145"/>
      <c r="BH147" s="145"/>
      <c r="BI147" s="145"/>
    </row>
    <row r="148" spans="1:104">
      <c r="A148" s="156"/>
      <c r="B148" s="157"/>
      <c r="C148" s="160" t="s">
        <v>1084</v>
      </c>
      <c r="D148" s="161"/>
      <c r="E148" s="162">
        <v>86.8</v>
      </c>
      <c r="F148" s="163"/>
      <c r="G148" s="164"/>
      <c r="H148" s="165"/>
      <c r="I148" s="158"/>
      <c r="J148" s="166"/>
      <c r="K148" s="158"/>
      <c r="M148" s="159" t="s">
        <v>1084</v>
      </c>
      <c r="O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67" t="str">
        <f>C147</f>
        <v>OŘ2:(7+2+2+2)*2*3,1</v>
      </c>
      <c r="BE148" s="145"/>
      <c r="BF148" s="145"/>
      <c r="BG148" s="145"/>
      <c r="BH148" s="145"/>
      <c r="BI148" s="145"/>
    </row>
    <row r="149" spans="1:104">
      <c r="A149" s="156"/>
      <c r="B149" s="157"/>
      <c r="C149" s="160" t="s">
        <v>1085</v>
      </c>
      <c r="D149" s="161"/>
      <c r="E149" s="162">
        <v>62.4</v>
      </c>
      <c r="F149" s="163"/>
      <c r="G149" s="164"/>
      <c r="H149" s="165"/>
      <c r="I149" s="158"/>
      <c r="J149" s="166"/>
      <c r="K149" s="158"/>
      <c r="M149" s="159" t="s">
        <v>1085</v>
      </c>
      <c r="O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67" t="str">
        <f>C148</f>
        <v>OŘ3:(8+2+2+2)*2*3,1</v>
      </c>
      <c r="BE149" s="145"/>
      <c r="BF149" s="145"/>
      <c r="BG149" s="145"/>
      <c r="BH149" s="145"/>
      <c r="BI149" s="145"/>
    </row>
    <row r="150" spans="1:104">
      <c r="A150" s="156"/>
      <c r="B150" s="157"/>
      <c r="C150" s="160" t="s">
        <v>1086</v>
      </c>
      <c r="D150" s="161"/>
      <c r="E150" s="162">
        <v>67.2</v>
      </c>
      <c r="F150" s="163"/>
      <c r="G150" s="164"/>
      <c r="H150" s="165"/>
      <c r="I150" s="158"/>
      <c r="J150" s="166"/>
      <c r="K150" s="158"/>
      <c r="M150" s="159" t="s">
        <v>1086</v>
      </c>
      <c r="O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67" t="str">
        <f>C149</f>
        <v>OŘ5:(7+2+2+2)*2*2,4</v>
      </c>
      <c r="BE150" s="145"/>
      <c r="BF150" s="145"/>
      <c r="BG150" s="145"/>
      <c r="BH150" s="145"/>
      <c r="BI150" s="145"/>
    </row>
    <row r="151" spans="1:104">
      <c r="A151" s="146">
        <v>30</v>
      </c>
      <c r="B151" s="147" t="s">
        <v>1087</v>
      </c>
      <c r="C151" s="148" t="s">
        <v>1088</v>
      </c>
      <c r="D151" s="149" t="s">
        <v>49</v>
      </c>
      <c r="E151" s="150">
        <v>297</v>
      </c>
      <c r="F151" s="151">
        <v>0</v>
      </c>
      <c r="G151" s="152">
        <f>E151*F151</f>
        <v>0</v>
      </c>
      <c r="H151" s="153">
        <v>0</v>
      </c>
      <c r="I151" s="154">
        <f>E151*H151</f>
        <v>0</v>
      </c>
      <c r="J151" s="153">
        <v>0</v>
      </c>
      <c r="K151" s="154">
        <f>E151*J151</f>
        <v>0</v>
      </c>
      <c r="O151" s="145"/>
      <c r="Z151" s="145"/>
      <c r="AA151" s="145">
        <v>1</v>
      </c>
      <c r="AB151" s="145">
        <v>1</v>
      </c>
      <c r="AC151" s="145">
        <v>1</v>
      </c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55">
        <f>G151</f>
        <v>0</v>
      </c>
      <c r="BA151" s="145"/>
      <c r="BB151" s="145"/>
      <c r="BC151" s="145"/>
      <c r="BD151" s="145"/>
      <c r="BE151" s="145"/>
      <c r="BF151" s="145"/>
      <c r="BG151" s="145"/>
      <c r="BH151" s="145"/>
      <c r="BI151" s="145"/>
      <c r="CA151" s="145">
        <v>1</v>
      </c>
      <c r="CB151" s="145">
        <v>1</v>
      </c>
      <c r="CZ151" s="108">
        <v>1</v>
      </c>
    </row>
    <row r="152" spans="1:104">
      <c r="A152" s="146">
        <v>31</v>
      </c>
      <c r="B152" s="147" t="s">
        <v>1089</v>
      </c>
      <c r="C152" s="148" t="s">
        <v>1090</v>
      </c>
      <c r="D152" s="149" t="s">
        <v>184</v>
      </c>
      <c r="E152" s="150">
        <v>297</v>
      </c>
      <c r="F152" s="151">
        <v>0</v>
      </c>
      <c r="G152" s="152">
        <f>E152*F152</f>
        <v>0</v>
      </c>
      <c r="H152" s="153">
        <v>4.6000000000000001E-4</v>
      </c>
      <c r="I152" s="154">
        <f>E152*H152</f>
        <v>0.13661999999999999</v>
      </c>
      <c r="J152" s="153">
        <v>0</v>
      </c>
      <c r="K152" s="154">
        <f>E152*J152</f>
        <v>0</v>
      </c>
      <c r="O152" s="145"/>
      <c r="Z152" s="145"/>
      <c r="AA152" s="145">
        <v>1</v>
      </c>
      <c r="AB152" s="145">
        <v>1</v>
      </c>
      <c r="AC152" s="145">
        <v>1</v>
      </c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55">
        <f>G152</f>
        <v>0</v>
      </c>
      <c r="BA152" s="145"/>
      <c r="BB152" s="145"/>
      <c r="BC152" s="145"/>
      <c r="BD152" s="145"/>
      <c r="BE152" s="145"/>
      <c r="BF152" s="145"/>
      <c r="BG152" s="145"/>
      <c r="BH152" s="145"/>
      <c r="BI152" s="145"/>
      <c r="CA152" s="145">
        <v>1</v>
      </c>
      <c r="CB152" s="145">
        <v>1</v>
      </c>
      <c r="CZ152" s="108">
        <v>1</v>
      </c>
    </row>
    <row r="153" spans="1:104">
      <c r="A153" s="146">
        <v>32</v>
      </c>
      <c r="B153" s="147" t="s">
        <v>1091</v>
      </c>
      <c r="C153" s="148" t="s">
        <v>1092</v>
      </c>
      <c r="D153" s="149" t="s">
        <v>184</v>
      </c>
      <c r="E153" s="150">
        <v>297</v>
      </c>
      <c r="F153" s="151">
        <v>0</v>
      </c>
      <c r="G153" s="152">
        <f>E153*F153</f>
        <v>0</v>
      </c>
      <c r="H153" s="153">
        <v>0</v>
      </c>
      <c r="I153" s="154">
        <f>E153*H153</f>
        <v>0</v>
      </c>
      <c r="J153" s="153">
        <v>0</v>
      </c>
      <c r="K153" s="154">
        <f>E153*J153</f>
        <v>0</v>
      </c>
      <c r="O153" s="145"/>
      <c r="Z153" s="145"/>
      <c r="AA153" s="145">
        <v>1</v>
      </c>
      <c r="AB153" s="145">
        <v>1</v>
      </c>
      <c r="AC153" s="145">
        <v>1</v>
      </c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55">
        <f>G153</f>
        <v>0</v>
      </c>
      <c r="BA153" s="145"/>
      <c r="BB153" s="145"/>
      <c r="BC153" s="145"/>
      <c r="BD153" s="145"/>
      <c r="BE153" s="145"/>
      <c r="BF153" s="145"/>
      <c r="BG153" s="145"/>
      <c r="BH153" s="145"/>
      <c r="BI153" s="145"/>
      <c r="CA153" s="145">
        <v>1</v>
      </c>
      <c r="CB153" s="145">
        <v>1</v>
      </c>
      <c r="CZ153" s="108">
        <v>1</v>
      </c>
    </row>
    <row r="154" spans="1:104">
      <c r="A154" s="146">
        <v>33</v>
      </c>
      <c r="B154" s="147" t="s">
        <v>385</v>
      </c>
      <c r="C154" s="148" t="s">
        <v>386</v>
      </c>
      <c r="D154" s="149" t="s">
        <v>49</v>
      </c>
      <c r="E154" s="150">
        <v>260.13</v>
      </c>
      <c r="F154" s="151">
        <v>0</v>
      </c>
      <c r="G154" s="152">
        <f>E154*F154</f>
        <v>0</v>
      </c>
      <c r="H154" s="153">
        <v>1.99E-3</v>
      </c>
      <c r="I154" s="154">
        <f>E154*H154</f>
        <v>0.51765870000000003</v>
      </c>
      <c r="J154" s="153">
        <v>0</v>
      </c>
      <c r="K154" s="154">
        <f>E154*J154</f>
        <v>0</v>
      </c>
      <c r="O154" s="145"/>
      <c r="Z154" s="145"/>
      <c r="AA154" s="145">
        <v>1</v>
      </c>
      <c r="AB154" s="145">
        <v>1</v>
      </c>
      <c r="AC154" s="145">
        <v>1</v>
      </c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55">
        <f>G154</f>
        <v>0</v>
      </c>
      <c r="BA154" s="145"/>
      <c r="BB154" s="145"/>
      <c r="BC154" s="145"/>
      <c r="BD154" s="145"/>
      <c r="BE154" s="145"/>
      <c r="BF154" s="145"/>
      <c r="BG154" s="145"/>
      <c r="BH154" s="145"/>
      <c r="BI154" s="145"/>
      <c r="CA154" s="145">
        <v>1</v>
      </c>
      <c r="CB154" s="145">
        <v>1</v>
      </c>
      <c r="CZ154" s="108">
        <v>1</v>
      </c>
    </row>
    <row r="155" spans="1:104">
      <c r="A155" s="156"/>
      <c r="B155" s="157"/>
      <c r="C155" s="160" t="s">
        <v>1064</v>
      </c>
      <c r="D155" s="161"/>
      <c r="E155" s="162">
        <v>0</v>
      </c>
      <c r="F155" s="163"/>
      <c r="G155" s="164"/>
      <c r="H155" s="165"/>
      <c r="I155" s="158"/>
      <c r="J155" s="166"/>
      <c r="K155" s="158"/>
      <c r="M155" s="159" t="s">
        <v>1064</v>
      </c>
      <c r="O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67" t="str">
        <f>C154</f>
        <v xml:space="preserve">Pažení a rozepření stěn rýh - zátažné - hl. do 2 m </v>
      </c>
      <c r="BE155" s="145"/>
      <c r="BF155" s="145"/>
      <c r="BG155" s="145"/>
      <c r="BH155" s="145"/>
      <c r="BI155" s="145"/>
    </row>
    <row r="156" spans="1:104">
      <c r="A156" s="156"/>
      <c r="B156" s="157"/>
      <c r="C156" s="160" t="s">
        <v>1093</v>
      </c>
      <c r="D156" s="161"/>
      <c r="E156" s="162">
        <v>154.97999999999999</v>
      </c>
      <c r="F156" s="163"/>
      <c r="G156" s="164"/>
      <c r="H156" s="165"/>
      <c r="I156" s="158"/>
      <c r="J156" s="166"/>
      <c r="K156" s="158"/>
      <c r="M156" s="159" t="s">
        <v>1093</v>
      </c>
      <c r="O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67" t="str">
        <f>C155</f>
        <v>podélný profil gravitační kanalizace:</v>
      </c>
      <c r="BE156" s="145"/>
      <c r="BF156" s="145"/>
      <c r="BG156" s="145"/>
      <c r="BH156" s="145"/>
      <c r="BI156" s="145"/>
    </row>
    <row r="157" spans="1:104">
      <c r="A157" s="156"/>
      <c r="B157" s="157"/>
      <c r="C157" s="160" t="s">
        <v>1094</v>
      </c>
      <c r="D157" s="161"/>
      <c r="E157" s="162">
        <v>38.130000000000003</v>
      </c>
      <c r="F157" s="163"/>
      <c r="G157" s="164"/>
      <c r="H157" s="165"/>
      <c r="I157" s="158"/>
      <c r="J157" s="166"/>
      <c r="K157" s="158"/>
      <c r="M157" s="159" t="s">
        <v>1094</v>
      </c>
      <c r="O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67" t="str">
        <f>C156</f>
        <v>G2:(2,6-0,5)*(7*1,8+2*4,9+2*4,8+2,4+2,5)*2</v>
      </c>
      <c r="BE157" s="145"/>
      <c r="BF157" s="145"/>
      <c r="BG157" s="145"/>
      <c r="BH157" s="145"/>
      <c r="BI157" s="145"/>
    </row>
    <row r="158" spans="1:104">
      <c r="A158" s="156"/>
      <c r="B158" s="157"/>
      <c r="C158" s="160" t="s">
        <v>1095</v>
      </c>
      <c r="D158" s="161"/>
      <c r="E158" s="162">
        <v>15.54</v>
      </c>
      <c r="F158" s="163"/>
      <c r="G158" s="164"/>
      <c r="H158" s="165"/>
      <c r="I158" s="158"/>
      <c r="J158" s="166"/>
      <c r="K158" s="158"/>
      <c r="M158" s="159" t="s">
        <v>1095</v>
      </c>
      <c r="O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67" t="str">
        <f>C157</f>
        <v>G3:(2,6-0,55)*(3+3,7+2,6)*2</v>
      </c>
      <c r="BE158" s="145"/>
      <c r="BF158" s="145"/>
      <c r="BG158" s="145"/>
      <c r="BH158" s="145"/>
      <c r="BI158" s="145"/>
    </row>
    <row r="159" spans="1:104">
      <c r="A159" s="156"/>
      <c r="B159" s="157"/>
      <c r="C159" s="160" t="s">
        <v>1096</v>
      </c>
      <c r="D159" s="161"/>
      <c r="E159" s="162">
        <v>51.48</v>
      </c>
      <c r="F159" s="163"/>
      <c r="G159" s="164"/>
      <c r="H159" s="165"/>
      <c r="I159" s="158"/>
      <c r="J159" s="166"/>
      <c r="K159" s="158"/>
      <c r="M159" s="159" t="s">
        <v>1096</v>
      </c>
      <c r="O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67" t="str">
        <f>C158</f>
        <v>G6:(2,4-0,55)*(2,4+1,8)*2</v>
      </c>
      <c r="BE159" s="145"/>
      <c r="BF159" s="145"/>
      <c r="BG159" s="145"/>
      <c r="BH159" s="145"/>
      <c r="BI159" s="145"/>
    </row>
    <row r="160" spans="1:104">
      <c r="A160" s="146">
        <v>34</v>
      </c>
      <c r="B160" s="147" t="s">
        <v>533</v>
      </c>
      <c r="C160" s="148" t="s">
        <v>534</v>
      </c>
      <c r="D160" s="149" t="s">
        <v>49</v>
      </c>
      <c r="E160" s="150">
        <v>260.13</v>
      </c>
      <c r="F160" s="151">
        <v>0</v>
      </c>
      <c r="G160" s="152">
        <f>E160*F160</f>
        <v>0</v>
      </c>
      <c r="H160" s="153">
        <v>0</v>
      </c>
      <c r="I160" s="154">
        <f>E160*H160</f>
        <v>0</v>
      </c>
      <c r="J160" s="153">
        <v>0</v>
      </c>
      <c r="K160" s="154">
        <f>E160*J160</f>
        <v>0</v>
      </c>
      <c r="O160" s="145"/>
      <c r="Z160" s="145"/>
      <c r="AA160" s="145">
        <v>1</v>
      </c>
      <c r="AB160" s="145">
        <v>1</v>
      </c>
      <c r="AC160" s="145">
        <v>1</v>
      </c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55">
        <f>G160</f>
        <v>0</v>
      </c>
      <c r="BA160" s="145"/>
      <c r="BB160" s="145"/>
      <c r="BC160" s="145"/>
      <c r="BD160" s="145"/>
      <c r="BE160" s="145"/>
      <c r="BF160" s="145"/>
      <c r="BG160" s="145"/>
      <c r="BH160" s="145"/>
      <c r="BI160" s="145"/>
      <c r="CA160" s="145">
        <v>1</v>
      </c>
      <c r="CB160" s="145">
        <v>1</v>
      </c>
      <c r="CZ160" s="108">
        <v>1</v>
      </c>
    </row>
    <row r="161" spans="1:104">
      <c r="A161" s="146">
        <v>35</v>
      </c>
      <c r="B161" s="147" t="s">
        <v>551</v>
      </c>
      <c r="C161" s="148" t="s">
        <v>552</v>
      </c>
      <c r="D161" s="149" t="s">
        <v>184</v>
      </c>
      <c r="E161" s="150">
        <v>297.6585</v>
      </c>
      <c r="F161" s="151">
        <v>0</v>
      </c>
      <c r="G161" s="152">
        <f>E161*F161</f>
        <v>0</v>
      </c>
      <c r="H161" s="153">
        <v>0</v>
      </c>
      <c r="I161" s="154">
        <f>E161*H161</f>
        <v>0</v>
      </c>
      <c r="J161" s="153">
        <v>0</v>
      </c>
      <c r="K161" s="154">
        <f>E161*J161</f>
        <v>0</v>
      </c>
      <c r="O161" s="145"/>
      <c r="Z161" s="145"/>
      <c r="AA161" s="145">
        <v>1</v>
      </c>
      <c r="AB161" s="145">
        <v>1</v>
      </c>
      <c r="AC161" s="145">
        <v>1</v>
      </c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55">
        <f>G161</f>
        <v>0</v>
      </c>
      <c r="BA161" s="145"/>
      <c r="BB161" s="145"/>
      <c r="BC161" s="145"/>
      <c r="BD161" s="145"/>
      <c r="BE161" s="145"/>
      <c r="BF161" s="145"/>
      <c r="BG161" s="145"/>
      <c r="BH161" s="145"/>
      <c r="BI161" s="145"/>
      <c r="CA161" s="145">
        <v>1</v>
      </c>
      <c r="CB161" s="145">
        <v>1</v>
      </c>
      <c r="CZ161" s="108">
        <v>1</v>
      </c>
    </row>
    <row r="162" spans="1:104">
      <c r="A162" s="156"/>
      <c r="B162" s="157"/>
      <c r="C162" s="160" t="s">
        <v>1064</v>
      </c>
      <c r="D162" s="161"/>
      <c r="E162" s="162">
        <v>0</v>
      </c>
      <c r="F162" s="163"/>
      <c r="G162" s="164"/>
      <c r="H162" s="165"/>
      <c r="I162" s="158"/>
      <c r="J162" s="166"/>
      <c r="K162" s="158"/>
      <c r="M162" s="159" t="s">
        <v>1064</v>
      </c>
      <c r="O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67" t="str">
        <f>C161</f>
        <v xml:space="preserve">Svislé přemístění výkopku z hor.1-4 do 2,5 m </v>
      </c>
      <c r="BE162" s="145"/>
      <c r="BF162" s="145"/>
      <c r="BG162" s="145"/>
      <c r="BH162" s="145"/>
      <c r="BI162" s="145"/>
    </row>
    <row r="163" spans="1:104">
      <c r="A163" s="156"/>
      <c r="B163" s="157"/>
      <c r="C163" s="160" t="s">
        <v>1065</v>
      </c>
      <c r="D163" s="161"/>
      <c r="E163" s="162">
        <v>69.741</v>
      </c>
      <c r="F163" s="163"/>
      <c r="G163" s="164"/>
      <c r="H163" s="165"/>
      <c r="I163" s="158"/>
      <c r="J163" s="166"/>
      <c r="K163" s="158"/>
      <c r="M163" s="159" t="s">
        <v>1065</v>
      </c>
      <c r="O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67" t="str">
        <f>C162</f>
        <v>podélný profil gravitační kanalizace:</v>
      </c>
      <c r="BE163" s="145"/>
      <c r="BF163" s="145"/>
      <c r="BG163" s="145"/>
      <c r="BH163" s="145"/>
      <c r="BI163" s="145"/>
    </row>
    <row r="164" spans="1:104">
      <c r="A164" s="156"/>
      <c r="B164" s="157"/>
      <c r="C164" s="160" t="s">
        <v>1066</v>
      </c>
      <c r="D164" s="161"/>
      <c r="E164" s="162">
        <v>17.1585</v>
      </c>
      <c r="F164" s="163"/>
      <c r="G164" s="164"/>
      <c r="H164" s="165"/>
      <c r="I164" s="158"/>
      <c r="J164" s="166"/>
      <c r="K164" s="158"/>
      <c r="M164" s="159" t="s">
        <v>1066</v>
      </c>
      <c r="O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67" t="str">
        <f>C163</f>
        <v>G2:(2,6-0,5)*(7*1,8+2*4,9+2*4,8+2,4+2,5)*0,9</v>
      </c>
      <c r="BE164" s="145"/>
      <c r="BF164" s="145"/>
      <c r="BG164" s="145"/>
      <c r="BH164" s="145"/>
      <c r="BI164" s="145"/>
    </row>
    <row r="165" spans="1:104">
      <c r="A165" s="156"/>
      <c r="B165" s="157"/>
      <c r="C165" s="160" t="s">
        <v>1067</v>
      </c>
      <c r="D165" s="161"/>
      <c r="E165" s="162">
        <v>6.9930000000000003</v>
      </c>
      <c r="F165" s="163"/>
      <c r="G165" s="164"/>
      <c r="H165" s="165"/>
      <c r="I165" s="158"/>
      <c r="J165" s="166"/>
      <c r="K165" s="158"/>
      <c r="M165" s="159" t="s">
        <v>1067</v>
      </c>
      <c r="O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67" t="str">
        <f>C164</f>
        <v>G3:(2,6-0,55)*(3+3,7+2,6)*0,9</v>
      </c>
      <c r="BE165" s="145"/>
      <c r="BF165" s="145"/>
      <c r="BG165" s="145"/>
      <c r="BH165" s="145"/>
      <c r="BI165" s="145"/>
    </row>
    <row r="166" spans="1:104">
      <c r="A166" s="156"/>
      <c r="B166" s="157"/>
      <c r="C166" s="160" t="s">
        <v>1068</v>
      </c>
      <c r="D166" s="161"/>
      <c r="E166" s="162">
        <v>23.166</v>
      </c>
      <c r="F166" s="163"/>
      <c r="G166" s="164"/>
      <c r="H166" s="165"/>
      <c r="I166" s="158"/>
      <c r="J166" s="166"/>
      <c r="K166" s="158"/>
      <c r="M166" s="159" t="s">
        <v>1068</v>
      </c>
      <c r="O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67" t="str">
        <f>C165</f>
        <v>G6:(2,4-0,55)*(2,4+1,8)*0,9</v>
      </c>
      <c r="BE166" s="145"/>
      <c r="BF166" s="145"/>
      <c r="BG166" s="145"/>
      <c r="BH166" s="145"/>
      <c r="BI166" s="145"/>
    </row>
    <row r="167" spans="1:104">
      <c r="A167" s="156"/>
      <c r="B167" s="157"/>
      <c r="C167" s="160" t="s">
        <v>1050</v>
      </c>
      <c r="D167" s="161"/>
      <c r="E167" s="162">
        <v>0</v>
      </c>
      <c r="F167" s="163"/>
      <c r="G167" s="164"/>
      <c r="H167" s="165"/>
      <c r="I167" s="158"/>
      <c r="J167" s="166"/>
      <c r="K167" s="158"/>
      <c r="M167" s="159" t="s">
        <v>1050</v>
      </c>
      <c r="O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67" t="str">
        <f>C166</f>
        <v>G9:(2,7-0,5)*(2*1,8+3,8+4,3)*0,9</v>
      </c>
      <c r="BE167" s="145"/>
      <c r="BF167" s="145"/>
      <c r="BG167" s="145"/>
      <c r="BH167" s="145"/>
      <c r="BI167" s="145"/>
    </row>
    <row r="168" spans="1:104">
      <c r="A168" s="156"/>
      <c r="B168" s="157"/>
      <c r="C168" s="160" t="s">
        <v>1051</v>
      </c>
      <c r="D168" s="161"/>
      <c r="E168" s="162">
        <v>49.5</v>
      </c>
      <c r="F168" s="163"/>
      <c r="G168" s="164"/>
      <c r="H168" s="165"/>
      <c r="I168" s="158"/>
      <c r="J168" s="166"/>
      <c r="K168" s="158"/>
      <c r="M168" s="159" t="s">
        <v>1051</v>
      </c>
      <c r="O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67" t="str">
        <f>C167</f>
        <v>startovací jámy protlaků D.1.05.02:</v>
      </c>
      <c r="BE168" s="145"/>
      <c r="BF168" s="145"/>
      <c r="BG168" s="145"/>
      <c r="BH168" s="145"/>
      <c r="BI168" s="145"/>
    </row>
    <row r="169" spans="1:104">
      <c r="A169" s="156"/>
      <c r="B169" s="157"/>
      <c r="C169" s="160" t="s">
        <v>1052</v>
      </c>
      <c r="D169" s="161"/>
      <c r="E169" s="162">
        <v>55</v>
      </c>
      <c r="F169" s="163"/>
      <c r="G169" s="164"/>
      <c r="H169" s="165"/>
      <c r="I169" s="158"/>
      <c r="J169" s="166"/>
      <c r="K169" s="158"/>
      <c r="M169" s="159" t="s">
        <v>1052</v>
      </c>
      <c r="O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67" t="str">
        <f>C168</f>
        <v>OŘ2:(7+2)*2*(3,1-0,35)</v>
      </c>
      <c r="BE169" s="145"/>
      <c r="BF169" s="145"/>
      <c r="BG169" s="145"/>
      <c r="BH169" s="145"/>
      <c r="BI169" s="145"/>
    </row>
    <row r="170" spans="1:104">
      <c r="A170" s="156"/>
      <c r="B170" s="157"/>
      <c r="C170" s="160" t="s">
        <v>1053</v>
      </c>
      <c r="D170" s="161"/>
      <c r="E170" s="162">
        <v>36.9</v>
      </c>
      <c r="F170" s="163"/>
      <c r="G170" s="164"/>
      <c r="H170" s="165"/>
      <c r="I170" s="158"/>
      <c r="J170" s="166"/>
      <c r="K170" s="158"/>
      <c r="M170" s="159" t="s">
        <v>1053</v>
      </c>
      <c r="O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67" t="str">
        <f>C169</f>
        <v>OŘ3:(8+2)*2*(3,1-0,35)</v>
      </c>
      <c r="BE170" s="145"/>
      <c r="BF170" s="145"/>
      <c r="BG170" s="145"/>
      <c r="BH170" s="145"/>
      <c r="BI170" s="145"/>
    </row>
    <row r="171" spans="1:104">
      <c r="A171" s="156"/>
      <c r="B171" s="157"/>
      <c r="C171" s="160" t="s">
        <v>1054</v>
      </c>
      <c r="D171" s="161"/>
      <c r="E171" s="162">
        <v>39.200000000000003</v>
      </c>
      <c r="F171" s="163"/>
      <c r="G171" s="164"/>
      <c r="H171" s="165"/>
      <c r="I171" s="158"/>
      <c r="J171" s="166"/>
      <c r="K171" s="158"/>
      <c r="M171" s="159" t="s">
        <v>1054</v>
      </c>
      <c r="O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67" t="str">
        <f>C170</f>
        <v>OŘ5:(7+2)*2*(2,4-0,35)</v>
      </c>
      <c r="BE171" s="145"/>
      <c r="BF171" s="145"/>
      <c r="BG171" s="145"/>
      <c r="BH171" s="145"/>
      <c r="BI171" s="145"/>
    </row>
    <row r="172" spans="1:104" ht="22.5">
      <c r="A172" s="146">
        <v>36</v>
      </c>
      <c r="B172" s="147" t="s">
        <v>603</v>
      </c>
      <c r="C172" s="148" t="s">
        <v>604</v>
      </c>
      <c r="D172" s="149" t="s">
        <v>184</v>
      </c>
      <c r="E172" s="150">
        <v>117.0585</v>
      </c>
      <c r="F172" s="151">
        <v>0</v>
      </c>
      <c r="G172" s="152">
        <f>E172*F172</f>
        <v>0</v>
      </c>
      <c r="H172" s="153">
        <v>0</v>
      </c>
      <c r="I172" s="154">
        <f>E172*H172</f>
        <v>0</v>
      </c>
      <c r="J172" s="153">
        <v>0</v>
      </c>
      <c r="K172" s="154">
        <f>E172*J172</f>
        <v>0</v>
      </c>
      <c r="O172" s="145"/>
      <c r="Z172" s="145"/>
      <c r="AA172" s="145">
        <v>1</v>
      </c>
      <c r="AB172" s="145">
        <v>0</v>
      </c>
      <c r="AC172" s="145">
        <v>0</v>
      </c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55">
        <f>G172</f>
        <v>0</v>
      </c>
      <c r="BA172" s="145"/>
      <c r="BB172" s="145"/>
      <c r="BC172" s="145"/>
      <c r="BD172" s="145"/>
      <c r="BE172" s="145"/>
      <c r="BF172" s="145"/>
      <c r="BG172" s="145"/>
      <c r="BH172" s="145"/>
      <c r="BI172" s="145"/>
      <c r="CA172" s="145">
        <v>1</v>
      </c>
      <c r="CB172" s="145">
        <v>0</v>
      </c>
      <c r="CZ172" s="108">
        <v>1</v>
      </c>
    </row>
    <row r="173" spans="1:104">
      <c r="A173" s="156"/>
      <c r="B173" s="157"/>
      <c r="C173" s="160" t="s">
        <v>1064</v>
      </c>
      <c r="D173" s="161"/>
      <c r="E173" s="162">
        <v>0</v>
      </c>
      <c r="F173" s="163"/>
      <c r="G173" s="164"/>
      <c r="H173" s="165"/>
      <c r="I173" s="158"/>
      <c r="J173" s="166"/>
      <c r="K173" s="158"/>
      <c r="M173" s="159" t="s">
        <v>1064</v>
      </c>
      <c r="O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67" t="str">
        <f>C172</f>
        <v xml:space="preserve">Vodorovné přemístění výkopku z hor.1-4 do 10000 m </v>
      </c>
      <c r="BE173" s="145"/>
      <c r="BF173" s="145"/>
      <c r="BG173" s="145"/>
      <c r="BH173" s="145"/>
      <c r="BI173" s="145"/>
    </row>
    <row r="174" spans="1:104">
      <c r="A174" s="156"/>
      <c r="B174" s="157"/>
      <c r="C174" s="160" t="s">
        <v>1065</v>
      </c>
      <c r="D174" s="161"/>
      <c r="E174" s="162">
        <v>69.741</v>
      </c>
      <c r="F174" s="163"/>
      <c r="G174" s="164"/>
      <c r="H174" s="165"/>
      <c r="I174" s="158"/>
      <c r="J174" s="166"/>
      <c r="K174" s="158"/>
      <c r="M174" s="159" t="s">
        <v>1065</v>
      </c>
      <c r="O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67" t="str">
        <f>C173</f>
        <v>podélný profil gravitační kanalizace:</v>
      </c>
      <c r="BE174" s="145"/>
      <c r="BF174" s="145"/>
      <c r="BG174" s="145"/>
      <c r="BH174" s="145"/>
      <c r="BI174" s="145"/>
    </row>
    <row r="175" spans="1:104">
      <c r="A175" s="156"/>
      <c r="B175" s="157"/>
      <c r="C175" s="160" t="s">
        <v>1066</v>
      </c>
      <c r="D175" s="161"/>
      <c r="E175" s="162">
        <v>17.1585</v>
      </c>
      <c r="F175" s="163"/>
      <c r="G175" s="164"/>
      <c r="H175" s="165"/>
      <c r="I175" s="158"/>
      <c r="J175" s="166"/>
      <c r="K175" s="158"/>
      <c r="M175" s="159" t="s">
        <v>1066</v>
      </c>
      <c r="O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67" t="str">
        <f>C174</f>
        <v>G2:(2,6-0,5)*(7*1,8+2*4,9+2*4,8+2,4+2,5)*0,9</v>
      </c>
      <c r="BE175" s="145"/>
      <c r="BF175" s="145"/>
      <c r="BG175" s="145"/>
      <c r="BH175" s="145"/>
      <c r="BI175" s="145"/>
    </row>
    <row r="176" spans="1:104">
      <c r="A176" s="156"/>
      <c r="B176" s="157"/>
      <c r="C176" s="160" t="s">
        <v>1067</v>
      </c>
      <c r="D176" s="161"/>
      <c r="E176" s="162">
        <v>6.9930000000000003</v>
      </c>
      <c r="F176" s="163"/>
      <c r="G176" s="164"/>
      <c r="H176" s="165"/>
      <c r="I176" s="158"/>
      <c r="J176" s="166"/>
      <c r="K176" s="158"/>
      <c r="M176" s="159" t="s">
        <v>1067</v>
      </c>
      <c r="O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67" t="str">
        <f>C175</f>
        <v>G3:(2,6-0,55)*(3+3,7+2,6)*0,9</v>
      </c>
      <c r="BE176" s="145"/>
      <c r="BF176" s="145"/>
      <c r="BG176" s="145"/>
      <c r="BH176" s="145"/>
      <c r="BI176" s="145"/>
    </row>
    <row r="177" spans="1:104">
      <c r="A177" s="156"/>
      <c r="B177" s="157"/>
      <c r="C177" s="160" t="s">
        <v>1068</v>
      </c>
      <c r="D177" s="161"/>
      <c r="E177" s="162">
        <v>23.166</v>
      </c>
      <c r="F177" s="163"/>
      <c r="G177" s="164"/>
      <c r="H177" s="165"/>
      <c r="I177" s="158"/>
      <c r="J177" s="166"/>
      <c r="K177" s="158"/>
      <c r="M177" s="159" t="s">
        <v>1068</v>
      </c>
      <c r="O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67" t="str">
        <f>C176</f>
        <v>G6:(2,4-0,55)*(2,4+1,8)*0,9</v>
      </c>
      <c r="BE177" s="145"/>
      <c r="BF177" s="145"/>
      <c r="BG177" s="145"/>
      <c r="BH177" s="145"/>
      <c r="BI177" s="145"/>
    </row>
    <row r="178" spans="1:104">
      <c r="A178" s="146">
        <v>37</v>
      </c>
      <c r="B178" s="147" t="s">
        <v>608</v>
      </c>
      <c r="C178" s="148" t="s">
        <v>609</v>
      </c>
      <c r="D178" s="149" t="s">
        <v>184</v>
      </c>
      <c r="E178" s="150">
        <v>585.29250000000002</v>
      </c>
      <c r="F178" s="151">
        <v>0</v>
      </c>
      <c r="G178" s="152">
        <f>E178*F178</f>
        <v>0</v>
      </c>
      <c r="H178" s="153">
        <v>0</v>
      </c>
      <c r="I178" s="154">
        <f>E178*H178</f>
        <v>0</v>
      </c>
      <c r="J178" s="153">
        <v>0</v>
      </c>
      <c r="K178" s="154">
        <f>E178*J178</f>
        <v>0</v>
      </c>
      <c r="O178" s="145"/>
      <c r="Z178" s="145"/>
      <c r="AA178" s="145">
        <v>1</v>
      </c>
      <c r="AB178" s="145">
        <v>1</v>
      </c>
      <c r="AC178" s="145">
        <v>1</v>
      </c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55">
        <f>G178</f>
        <v>0</v>
      </c>
      <c r="BA178" s="145"/>
      <c r="BB178" s="145"/>
      <c r="BC178" s="145"/>
      <c r="BD178" s="145"/>
      <c r="BE178" s="145"/>
      <c r="BF178" s="145"/>
      <c r="BG178" s="145"/>
      <c r="BH178" s="145"/>
      <c r="BI178" s="145"/>
      <c r="CA178" s="145">
        <v>1</v>
      </c>
      <c r="CB178" s="145">
        <v>1</v>
      </c>
      <c r="CZ178" s="108">
        <v>1</v>
      </c>
    </row>
    <row r="179" spans="1:104">
      <c r="A179" s="156"/>
      <c r="B179" s="157"/>
      <c r="C179" s="160" t="s">
        <v>1097</v>
      </c>
      <c r="D179" s="161"/>
      <c r="E179" s="162">
        <v>585.29250000000002</v>
      </c>
      <c r="F179" s="163"/>
      <c r="G179" s="164"/>
      <c r="H179" s="165"/>
      <c r="I179" s="158"/>
      <c r="J179" s="166"/>
      <c r="K179" s="158"/>
      <c r="M179" s="159" t="s">
        <v>1097</v>
      </c>
      <c r="O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67" t="str">
        <f>C178</f>
        <v xml:space="preserve">Příplatek k vod. přemístění hor.1-4 za další 1 km </v>
      </c>
      <c r="BE179" s="145"/>
      <c r="BF179" s="145"/>
      <c r="BG179" s="145"/>
      <c r="BH179" s="145"/>
      <c r="BI179" s="145"/>
    </row>
    <row r="180" spans="1:104">
      <c r="A180" s="146">
        <v>38</v>
      </c>
      <c r="B180" s="147" t="s">
        <v>611</v>
      </c>
      <c r="C180" s="148" t="s">
        <v>612</v>
      </c>
      <c r="D180" s="149" t="s">
        <v>184</v>
      </c>
      <c r="E180" s="150">
        <v>117.0585</v>
      </c>
      <c r="F180" s="151">
        <v>0</v>
      </c>
      <c r="G180" s="152">
        <f>E180*F180</f>
        <v>0</v>
      </c>
      <c r="H180" s="153">
        <v>0</v>
      </c>
      <c r="I180" s="154">
        <f>E180*H180</f>
        <v>0</v>
      </c>
      <c r="J180" s="153">
        <v>0</v>
      </c>
      <c r="K180" s="154">
        <f>E180*J180</f>
        <v>0</v>
      </c>
      <c r="O180" s="145"/>
      <c r="Z180" s="145"/>
      <c r="AA180" s="145">
        <v>1</v>
      </c>
      <c r="AB180" s="145">
        <v>1</v>
      </c>
      <c r="AC180" s="145">
        <v>1</v>
      </c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55">
        <f>G180</f>
        <v>0</v>
      </c>
      <c r="BA180" s="145"/>
      <c r="BB180" s="145"/>
      <c r="BC180" s="145"/>
      <c r="BD180" s="145"/>
      <c r="BE180" s="145"/>
      <c r="BF180" s="145"/>
      <c r="BG180" s="145"/>
      <c r="BH180" s="145"/>
      <c r="BI180" s="145"/>
      <c r="CA180" s="145">
        <v>1</v>
      </c>
      <c r="CB180" s="145">
        <v>1</v>
      </c>
      <c r="CZ180" s="108">
        <v>1</v>
      </c>
    </row>
    <row r="181" spans="1:104">
      <c r="A181" s="146">
        <v>39</v>
      </c>
      <c r="B181" s="147" t="s">
        <v>613</v>
      </c>
      <c r="C181" s="148" t="s">
        <v>614</v>
      </c>
      <c r="D181" s="149" t="s">
        <v>184</v>
      </c>
      <c r="E181" s="150">
        <v>264.12450000000001</v>
      </c>
      <c r="F181" s="151">
        <v>0</v>
      </c>
      <c r="G181" s="152">
        <f>E181*F181</f>
        <v>0</v>
      </c>
      <c r="H181" s="153">
        <v>0</v>
      </c>
      <c r="I181" s="154">
        <f>E181*H181</f>
        <v>0</v>
      </c>
      <c r="J181" s="153">
        <v>0</v>
      </c>
      <c r="K181" s="154">
        <f>E181*J181</f>
        <v>0</v>
      </c>
      <c r="O181" s="145"/>
      <c r="Z181" s="145"/>
      <c r="AA181" s="145">
        <v>1</v>
      </c>
      <c r="AB181" s="145">
        <v>1</v>
      </c>
      <c r="AC181" s="145">
        <v>1</v>
      </c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55">
        <f>G181</f>
        <v>0</v>
      </c>
      <c r="BA181" s="145"/>
      <c r="BB181" s="145"/>
      <c r="BC181" s="145"/>
      <c r="BD181" s="145"/>
      <c r="BE181" s="145"/>
      <c r="BF181" s="145"/>
      <c r="BG181" s="145"/>
      <c r="BH181" s="145"/>
      <c r="BI181" s="145"/>
      <c r="CA181" s="145">
        <v>1</v>
      </c>
      <c r="CB181" s="145">
        <v>1</v>
      </c>
      <c r="CZ181" s="108">
        <v>1</v>
      </c>
    </row>
    <row r="182" spans="1:104">
      <c r="A182" s="156"/>
      <c r="B182" s="157"/>
      <c r="C182" s="160" t="s">
        <v>1064</v>
      </c>
      <c r="D182" s="161"/>
      <c r="E182" s="162">
        <v>0</v>
      </c>
      <c r="F182" s="163"/>
      <c r="G182" s="164"/>
      <c r="H182" s="165"/>
      <c r="I182" s="158"/>
      <c r="J182" s="166"/>
      <c r="K182" s="158"/>
      <c r="M182" s="159" t="s">
        <v>1064</v>
      </c>
      <c r="O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67" t="str">
        <f>C181</f>
        <v xml:space="preserve">Zásyp jam, rýh, šachet se zhutněním </v>
      </c>
      <c r="BE182" s="145"/>
      <c r="BF182" s="145"/>
      <c r="BG182" s="145"/>
      <c r="BH182" s="145"/>
      <c r="BI182" s="145"/>
    </row>
    <row r="183" spans="1:104">
      <c r="A183" s="156"/>
      <c r="B183" s="157"/>
      <c r="C183" s="160" t="s">
        <v>1098</v>
      </c>
      <c r="D183" s="161"/>
      <c r="E183" s="162">
        <v>49.814999999999998</v>
      </c>
      <c r="F183" s="163"/>
      <c r="G183" s="164"/>
      <c r="H183" s="165"/>
      <c r="I183" s="158"/>
      <c r="J183" s="166"/>
      <c r="K183" s="158"/>
      <c r="M183" s="159" t="s">
        <v>1098</v>
      </c>
      <c r="O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67" t="str">
        <f>C182</f>
        <v>podélný profil gravitační kanalizace:</v>
      </c>
      <c r="BE183" s="145"/>
      <c r="BF183" s="145"/>
      <c r="BG183" s="145"/>
      <c r="BH183" s="145"/>
      <c r="BI183" s="145"/>
    </row>
    <row r="184" spans="1:104">
      <c r="A184" s="156"/>
      <c r="B184" s="157"/>
      <c r="C184" s="160" t="s">
        <v>1099</v>
      </c>
      <c r="D184" s="161"/>
      <c r="E184" s="162">
        <v>12.1365</v>
      </c>
      <c r="F184" s="163"/>
      <c r="G184" s="164"/>
      <c r="H184" s="165"/>
      <c r="I184" s="158"/>
      <c r="J184" s="166"/>
      <c r="K184" s="158"/>
      <c r="M184" s="159" t="s">
        <v>1099</v>
      </c>
      <c r="O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67" t="str">
        <f>C183</f>
        <v>G2:(2,6-0,5-0,6)*(7*1,8+2*4,9+2*4,8+2,4+2,5)*0,9</v>
      </c>
      <c r="BE184" s="145"/>
      <c r="BF184" s="145"/>
      <c r="BG184" s="145"/>
      <c r="BH184" s="145"/>
      <c r="BI184" s="145"/>
    </row>
    <row r="185" spans="1:104">
      <c r="A185" s="156"/>
      <c r="B185" s="157"/>
      <c r="C185" s="160" t="s">
        <v>1100</v>
      </c>
      <c r="D185" s="161"/>
      <c r="E185" s="162">
        <v>4.7249999999999996</v>
      </c>
      <c r="F185" s="163"/>
      <c r="G185" s="164"/>
      <c r="H185" s="165"/>
      <c r="I185" s="158"/>
      <c r="J185" s="166"/>
      <c r="K185" s="158"/>
      <c r="M185" s="159" t="s">
        <v>1100</v>
      </c>
      <c r="O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67" t="str">
        <f>C184</f>
        <v>G3:(2,6-0,55-0,6)*(3+3,7+2,6)*0,9</v>
      </c>
      <c r="BE185" s="145"/>
      <c r="BF185" s="145"/>
      <c r="BG185" s="145"/>
      <c r="BH185" s="145"/>
      <c r="BI185" s="145"/>
    </row>
    <row r="186" spans="1:104">
      <c r="A186" s="156"/>
      <c r="B186" s="157"/>
      <c r="C186" s="160" t="s">
        <v>1101</v>
      </c>
      <c r="D186" s="161"/>
      <c r="E186" s="162">
        <v>16.847999999999999</v>
      </c>
      <c r="F186" s="163"/>
      <c r="G186" s="164"/>
      <c r="H186" s="165"/>
      <c r="I186" s="158"/>
      <c r="J186" s="166"/>
      <c r="K186" s="158"/>
      <c r="M186" s="159" t="s">
        <v>1101</v>
      </c>
      <c r="O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67" t="str">
        <f>C185</f>
        <v>G6:(2,4-0,55-0,6)*(2,4+1,8)*0,9</v>
      </c>
      <c r="BE186" s="145"/>
      <c r="BF186" s="145"/>
      <c r="BG186" s="145"/>
      <c r="BH186" s="145"/>
      <c r="BI186" s="145"/>
    </row>
    <row r="187" spans="1:104">
      <c r="A187" s="156"/>
      <c r="B187" s="157"/>
      <c r="C187" s="197" t="s">
        <v>365</v>
      </c>
      <c r="D187" s="161"/>
      <c r="E187" s="196">
        <v>83.524499999999989</v>
      </c>
      <c r="F187" s="163"/>
      <c r="G187" s="164"/>
      <c r="H187" s="165"/>
      <c r="I187" s="158"/>
      <c r="J187" s="166"/>
      <c r="K187" s="158"/>
      <c r="M187" s="159" t="s">
        <v>365</v>
      </c>
      <c r="O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67" t="str">
        <f>C186</f>
        <v>G9:(2,7-0,5-0,6)*(2*1,8+3,8+4,3)*0,9</v>
      </c>
      <c r="BE187" s="145"/>
      <c r="BF187" s="145"/>
      <c r="BG187" s="145"/>
      <c r="BH187" s="145"/>
      <c r="BI187" s="145"/>
    </row>
    <row r="188" spans="1:104">
      <c r="A188" s="156"/>
      <c r="B188" s="157"/>
      <c r="C188" s="160" t="s">
        <v>232</v>
      </c>
      <c r="D188" s="161"/>
      <c r="E188" s="162">
        <v>0</v>
      </c>
      <c r="F188" s="163"/>
      <c r="G188" s="164"/>
      <c r="H188" s="165"/>
      <c r="I188" s="158"/>
      <c r="J188" s="166"/>
      <c r="K188" s="158"/>
      <c r="M188" s="159"/>
      <c r="O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67" t="str">
        <f>C187</f>
        <v>Mezisoučet</v>
      </c>
      <c r="BE188" s="145"/>
      <c r="BF188" s="145"/>
      <c r="BG188" s="145"/>
      <c r="BH188" s="145"/>
      <c r="BI188" s="145"/>
    </row>
    <row r="189" spans="1:104">
      <c r="A189" s="156"/>
      <c r="B189" s="157"/>
      <c r="C189" s="160" t="s">
        <v>1050</v>
      </c>
      <c r="D189" s="161"/>
      <c r="E189" s="162">
        <v>0</v>
      </c>
      <c r="F189" s="163"/>
      <c r="G189" s="164"/>
      <c r="H189" s="165"/>
      <c r="I189" s="158"/>
      <c r="J189" s="166"/>
      <c r="K189" s="158"/>
      <c r="M189" s="159" t="s">
        <v>1050</v>
      </c>
      <c r="O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67" t="str">
        <f>C188</f>
        <v/>
      </c>
      <c r="BE189" s="145"/>
      <c r="BF189" s="145"/>
      <c r="BG189" s="145"/>
      <c r="BH189" s="145"/>
      <c r="BI189" s="145"/>
    </row>
    <row r="190" spans="1:104">
      <c r="A190" s="156"/>
      <c r="B190" s="157"/>
      <c r="C190" s="160" t="s">
        <v>1051</v>
      </c>
      <c r="D190" s="161"/>
      <c r="E190" s="162">
        <v>49.5</v>
      </c>
      <c r="F190" s="163"/>
      <c r="G190" s="164"/>
      <c r="H190" s="165"/>
      <c r="I190" s="158"/>
      <c r="J190" s="166"/>
      <c r="K190" s="158"/>
      <c r="M190" s="159" t="s">
        <v>1051</v>
      </c>
      <c r="O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67" t="str">
        <f>C189</f>
        <v>startovací jámy protlaků D.1.05.02:</v>
      </c>
      <c r="BE190" s="145"/>
      <c r="BF190" s="145"/>
      <c r="BG190" s="145"/>
      <c r="BH190" s="145"/>
      <c r="BI190" s="145"/>
    </row>
    <row r="191" spans="1:104">
      <c r="A191" s="156"/>
      <c r="B191" s="157"/>
      <c r="C191" s="160" t="s">
        <v>1052</v>
      </c>
      <c r="D191" s="161"/>
      <c r="E191" s="162">
        <v>55</v>
      </c>
      <c r="F191" s="163"/>
      <c r="G191" s="164"/>
      <c r="H191" s="165"/>
      <c r="I191" s="158"/>
      <c r="J191" s="166"/>
      <c r="K191" s="158"/>
      <c r="M191" s="159" t="s">
        <v>1052</v>
      </c>
      <c r="O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67" t="str">
        <f>C190</f>
        <v>OŘ2:(7+2)*2*(3,1-0,35)</v>
      </c>
      <c r="BE191" s="145"/>
      <c r="BF191" s="145"/>
      <c r="BG191" s="145"/>
      <c r="BH191" s="145"/>
      <c r="BI191" s="145"/>
    </row>
    <row r="192" spans="1:104">
      <c r="A192" s="156"/>
      <c r="B192" s="157"/>
      <c r="C192" s="160" t="s">
        <v>1053</v>
      </c>
      <c r="D192" s="161"/>
      <c r="E192" s="162">
        <v>36.9</v>
      </c>
      <c r="F192" s="163"/>
      <c r="G192" s="164"/>
      <c r="H192" s="165"/>
      <c r="I192" s="158"/>
      <c r="J192" s="166"/>
      <c r="K192" s="158"/>
      <c r="M192" s="159" t="s">
        <v>1053</v>
      </c>
      <c r="O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67" t="str">
        <f>C191</f>
        <v>OŘ3:(8+2)*2*(3,1-0,35)</v>
      </c>
      <c r="BE192" s="145"/>
      <c r="BF192" s="145"/>
      <c r="BG192" s="145"/>
      <c r="BH192" s="145"/>
      <c r="BI192" s="145"/>
    </row>
    <row r="193" spans="1:104">
      <c r="A193" s="156"/>
      <c r="B193" s="157"/>
      <c r="C193" s="160" t="s">
        <v>1054</v>
      </c>
      <c r="D193" s="161"/>
      <c r="E193" s="162">
        <v>39.200000000000003</v>
      </c>
      <c r="F193" s="163"/>
      <c r="G193" s="164"/>
      <c r="H193" s="165"/>
      <c r="I193" s="158"/>
      <c r="J193" s="166"/>
      <c r="K193" s="158"/>
      <c r="M193" s="159" t="s">
        <v>1054</v>
      </c>
      <c r="O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67" t="str">
        <f>C192</f>
        <v>OŘ5:(7+2)*2*(2,4-0,35)</v>
      </c>
      <c r="BE193" s="145"/>
      <c r="BF193" s="145"/>
      <c r="BG193" s="145"/>
      <c r="BH193" s="145"/>
      <c r="BI193" s="145"/>
    </row>
    <row r="194" spans="1:104">
      <c r="A194" s="146">
        <v>40</v>
      </c>
      <c r="B194" s="147" t="s">
        <v>622</v>
      </c>
      <c r="C194" s="148" t="s">
        <v>623</v>
      </c>
      <c r="D194" s="149" t="s">
        <v>184</v>
      </c>
      <c r="E194" s="150">
        <v>23.9025</v>
      </c>
      <c r="F194" s="151">
        <v>0</v>
      </c>
      <c r="G194" s="152">
        <f>E194*F194</f>
        <v>0</v>
      </c>
      <c r="H194" s="153">
        <v>0</v>
      </c>
      <c r="I194" s="154">
        <f>E194*H194</f>
        <v>0</v>
      </c>
      <c r="J194" s="153">
        <v>0</v>
      </c>
      <c r="K194" s="154">
        <f>E194*J194</f>
        <v>0</v>
      </c>
      <c r="O194" s="145"/>
      <c r="Z194" s="145"/>
      <c r="AA194" s="145">
        <v>1</v>
      </c>
      <c r="AB194" s="145">
        <v>1</v>
      </c>
      <c r="AC194" s="145">
        <v>1</v>
      </c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55">
        <f>G194</f>
        <v>0</v>
      </c>
      <c r="BA194" s="145"/>
      <c r="BB194" s="145"/>
      <c r="BC194" s="145"/>
      <c r="BD194" s="145"/>
      <c r="BE194" s="145"/>
      <c r="BF194" s="145"/>
      <c r="BG194" s="145"/>
      <c r="BH194" s="145"/>
      <c r="BI194" s="145"/>
      <c r="CA194" s="145">
        <v>1</v>
      </c>
      <c r="CB194" s="145">
        <v>1</v>
      </c>
      <c r="CZ194" s="108">
        <v>1</v>
      </c>
    </row>
    <row r="195" spans="1:104">
      <c r="A195" s="156"/>
      <c r="B195" s="157"/>
      <c r="C195" s="160" t="s">
        <v>1102</v>
      </c>
      <c r="D195" s="161"/>
      <c r="E195" s="162">
        <v>14.202999999999999</v>
      </c>
      <c r="F195" s="163"/>
      <c r="G195" s="164"/>
      <c r="H195" s="165"/>
      <c r="I195" s="158"/>
      <c r="J195" s="166"/>
      <c r="K195" s="158"/>
      <c r="M195" s="159" t="s">
        <v>1102</v>
      </c>
      <c r="O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67" t="str">
        <f>C194</f>
        <v xml:space="preserve">Obsyp potrubí bez prohození sypaniny </v>
      </c>
      <c r="BE195" s="145"/>
      <c r="BF195" s="145"/>
      <c r="BG195" s="145"/>
      <c r="BH195" s="145"/>
      <c r="BI195" s="145"/>
    </row>
    <row r="196" spans="1:104">
      <c r="A196" s="156"/>
      <c r="B196" s="157"/>
      <c r="C196" s="160" t="s">
        <v>1103</v>
      </c>
      <c r="D196" s="161"/>
      <c r="E196" s="162">
        <v>3.5796000000000001</v>
      </c>
      <c r="F196" s="163"/>
      <c r="G196" s="164"/>
      <c r="H196" s="165"/>
      <c r="I196" s="158"/>
      <c r="J196" s="166"/>
      <c r="K196" s="158"/>
      <c r="M196" s="159" t="s">
        <v>1103</v>
      </c>
      <c r="O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67" t="str">
        <f>C195</f>
        <v>G2:(0,45*0,9-(3,14*0,08*0,08))*(7*1,8+2*4,9+2*4,8+2,4+2,5)</v>
      </c>
      <c r="BE196" s="145"/>
      <c r="BF196" s="145"/>
      <c r="BG196" s="145"/>
      <c r="BH196" s="145"/>
      <c r="BI196" s="145"/>
    </row>
    <row r="197" spans="1:104">
      <c r="A197" s="156"/>
      <c r="B197" s="157"/>
      <c r="C197" s="160" t="s">
        <v>1104</v>
      </c>
      <c r="D197" s="161"/>
      <c r="E197" s="162">
        <v>1.6166</v>
      </c>
      <c r="F197" s="163"/>
      <c r="G197" s="164"/>
      <c r="H197" s="165"/>
      <c r="I197" s="158"/>
      <c r="J197" s="166"/>
      <c r="K197" s="158"/>
      <c r="M197" s="159" t="s">
        <v>1104</v>
      </c>
      <c r="O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67" t="str">
        <f>C196</f>
        <v>G3:(0,45*0,9-(3,14*0,08*0,08))*(3+3,7+2,6)</v>
      </c>
      <c r="BE197" s="145"/>
      <c r="BF197" s="145"/>
      <c r="BG197" s="145"/>
      <c r="BH197" s="145"/>
      <c r="BI197" s="145"/>
    </row>
    <row r="198" spans="1:104">
      <c r="A198" s="156"/>
      <c r="B198" s="157"/>
      <c r="C198" s="160" t="s">
        <v>1105</v>
      </c>
      <c r="D198" s="161"/>
      <c r="E198" s="162">
        <v>4.5034000000000001</v>
      </c>
      <c r="F198" s="163"/>
      <c r="G198" s="164"/>
      <c r="H198" s="165"/>
      <c r="I198" s="158"/>
      <c r="J198" s="166"/>
      <c r="K198" s="158"/>
      <c r="M198" s="159" t="s">
        <v>1105</v>
      </c>
      <c r="O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67" t="str">
        <f>C197</f>
        <v>G6:(0,45*0,9-(3,14*0,08*0,08))*(2,4+1,8)</v>
      </c>
      <c r="BE198" s="145"/>
      <c r="BF198" s="145"/>
      <c r="BG198" s="145"/>
      <c r="BH198" s="145"/>
      <c r="BI198" s="145"/>
    </row>
    <row r="199" spans="1:104">
      <c r="A199" s="146">
        <v>41</v>
      </c>
      <c r="B199" s="147" t="s">
        <v>625</v>
      </c>
      <c r="C199" s="148" t="s">
        <v>626</v>
      </c>
      <c r="D199" s="149" t="s">
        <v>49</v>
      </c>
      <c r="E199" s="150">
        <v>14</v>
      </c>
      <c r="F199" s="151">
        <v>0</v>
      </c>
      <c r="G199" s="152">
        <f>E199*F199</f>
        <v>0</v>
      </c>
      <c r="H199" s="153">
        <v>0</v>
      </c>
      <c r="I199" s="154">
        <f>E199*H199</f>
        <v>0</v>
      </c>
      <c r="J199" s="153">
        <v>0</v>
      </c>
      <c r="K199" s="154">
        <f>E199*J199</f>
        <v>0</v>
      </c>
      <c r="O199" s="145"/>
      <c r="Z199" s="145"/>
      <c r="AA199" s="145">
        <v>1</v>
      </c>
      <c r="AB199" s="145">
        <v>1</v>
      </c>
      <c r="AC199" s="145">
        <v>1</v>
      </c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55">
        <f>G199</f>
        <v>0</v>
      </c>
      <c r="BA199" s="145"/>
      <c r="BB199" s="145"/>
      <c r="BC199" s="145"/>
      <c r="BD199" s="145"/>
      <c r="BE199" s="145"/>
      <c r="BF199" s="145"/>
      <c r="BG199" s="145"/>
      <c r="BH199" s="145"/>
      <c r="BI199" s="145"/>
      <c r="CA199" s="145">
        <v>1</v>
      </c>
      <c r="CB199" s="145">
        <v>1</v>
      </c>
      <c r="CZ199" s="108">
        <v>1</v>
      </c>
    </row>
    <row r="200" spans="1:104" ht="22.5">
      <c r="A200" s="146">
        <v>42</v>
      </c>
      <c r="B200" s="147" t="s">
        <v>630</v>
      </c>
      <c r="C200" s="148" t="s">
        <v>631</v>
      </c>
      <c r="D200" s="149" t="s">
        <v>49</v>
      </c>
      <c r="E200" s="150">
        <v>14</v>
      </c>
      <c r="F200" s="151">
        <v>0</v>
      </c>
      <c r="G200" s="152">
        <f>E200*F200</f>
        <v>0</v>
      </c>
      <c r="H200" s="153">
        <v>0</v>
      </c>
      <c r="I200" s="154">
        <f>E200*H200</f>
        <v>0</v>
      </c>
      <c r="J200" s="153">
        <v>0</v>
      </c>
      <c r="K200" s="154">
        <f>E200*J200</f>
        <v>0</v>
      </c>
      <c r="O200" s="145"/>
      <c r="Z200" s="145"/>
      <c r="AA200" s="145">
        <v>1</v>
      </c>
      <c r="AB200" s="145">
        <v>1</v>
      </c>
      <c r="AC200" s="145">
        <v>1</v>
      </c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55">
        <f>G200</f>
        <v>0</v>
      </c>
      <c r="BA200" s="145"/>
      <c r="BB200" s="145"/>
      <c r="BC200" s="145"/>
      <c r="BD200" s="145"/>
      <c r="BE200" s="145"/>
      <c r="BF200" s="145"/>
      <c r="BG200" s="145"/>
      <c r="BH200" s="145"/>
      <c r="BI200" s="145"/>
      <c r="CA200" s="145">
        <v>1</v>
      </c>
      <c r="CB200" s="145">
        <v>1</v>
      </c>
      <c r="CZ200" s="108">
        <v>1</v>
      </c>
    </row>
    <row r="201" spans="1:104">
      <c r="A201" s="156"/>
      <c r="B201" s="157"/>
      <c r="C201" s="160" t="s">
        <v>1001</v>
      </c>
      <c r="D201" s="161"/>
      <c r="E201" s="162">
        <v>0</v>
      </c>
      <c r="F201" s="163"/>
      <c r="G201" s="164"/>
      <c r="H201" s="165"/>
      <c r="I201" s="158"/>
      <c r="J201" s="166"/>
      <c r="K201" s="158"/>
      <c r="M201" s="159" t="s">
        <v>1001</v>
      </c>
      <c r="O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67" t="str">
        <f>C200</f>
        <v xml:space="preserve">Rozprostření ornice, rovina, tl. 20-25 cm,do 500m2 </v>
      </c>
      <c r="BE201" s="145"/>
      <c r="BF201" s="145"/>
      <c r="BG201" s="145"/>
      <c r="BH201" s="145"/>
      <c r="BI201" s="145"/>
    </row>
    <row r="202" spans="1:104">
      <c r="A202" s="156"/>
      <c r="B202" s="157"/>
      <c r="C202" s="160" t="s">
        <v>1106</v>
      </c>
      <c r="D202" s="161"/>
      <c r="E202" s="162">
        <v>10</v>
      </c>
      <c r="F202" s="163"/>
      <c r="G202" s="164"/>
      <c r="H202" s="165"/>
      <c r="I202" s="158"/>
      <c r="J202" s="166"/>
      <c r="K202" s="158"/>
      <c r="M202" s="159" t="s">
        <v>1106</v>
      </c>
      <c r="O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67" t="str">
        <f>C201</f>
        <v>startovací jámy:</v>
      </c>
      <c r="BE202" s="145"/>
      <c r="BF202" s="145"/>
      <c r="BG202" s="145"/>
      <c r="BH202" s="145"/>
      <c r="BI202" s="145"/>
    </row>
    <row r="203" spans="1:104">
      <c r="A203" s="156"/>
      <c r="B203" s="157"/>
      <c r="C203" s="160" t="s">
        <v>1107</v>
      </c>
      <c r="D203" s="161"/>
      <c r="E203" s="162">
        <v>4</v>
      </c>
      <c r="F203" s="163"/>
      <c r="G203" s="164"/>
      <c r="H203" s="165"/>
      <c r="I203" s="158"/>
      <c r="J203" s="166"/>
      <c r="K203" s="158"/>
      <c r="M203" s="159" t="s">
        <v>1107</v>
      </c>
      <c r="O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67" t="str">
        <f>C202</f>
        <v>OŘ2:2*5</v>
      </c>
      <c r="BE203" s="145"/>
      <c r="BF203" s="145"/>
      <c r="BG203" s="145"/>
      <c r="BH203" s="145"/>
      <c r="BI203" s="145"/>
    </row>
    <row r="204" spans="1:104">
      <c r="A204" s="146">
        <v>43</v>
      </c>
      <c r="B204" s="147" t="s">
        <v>638</v>
      </c>
      <c r="C204" s="148" t="s">
        <v>639</v>
      </c>
      <c r="D204" s="149" t="s">
        <v>133</v>
      </c>
      <c r="E204" s="150">
        <v>8</v>
      </c>
      <c r="F204" s="151">
        <v>0</v>
      </c>
      <c r="G204" s="152">
        <f>E204*F204</f>
        <v>0</v>
      </c>
      <c r="H204" s="153">
        <v>0</v>
      </c>
      <c r="I204" s="154">
        <f>E204*H204</f>
        <v>0</v>
      </c>
      <c r="J204" s="153"/>
      <c r="K204" s="154">
        <f>E204*J204</f>
        <v>0</v>
      </c>
      <c r="O204" s="145"/>
      <c r="Z204" s="145"/>
      <c r="AA204" s="145">
        <v>12</v>
      </c>
      <c r="AB204" s="145">
        <v>0</v>
      </c>
      <c r="AC204" s="145">
        <v>12</v>
      </c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55">
        <f>G204</f>
        <v>0</v>
      </c>
      <c r="BA204" s="145"/>
      <c r="BB204" s="145"/>
      <c r="BC204" s="145"/>
      <c r="BD204" s="145"/>
      <c r="BE204" s="145"/>
      <c r="BF204" s="145"/>
      <c r="BG204" s="145"/>
      <c r="BH204" s="145"/>
      <c r="BI204" s="145"/>
      <c r="CA204" s="145">
        <v>12</v>
      </c>
      <c r="CB204" s="145">
        <v>0</v>
      </c>
      <c r="CZ204" s="108">
        <v>1</v>
      </c>
    </row>
    <row r="205" spans="1:104">
      <c r="A205" s="156"/>
      <c r="B205" s="157"/>
      <c r="C205" s="160" t="s">
        <v>1108</v>
      </c>
      <c r="D205" s="161"/>
      <c r="E205" s="162">
        <v>8</v>
      </c>
      <c r="F205" s="163"/>
      <c r="G205" s="164"/>
      <c r="H205" s="165"/>
      <c r="I205" s="158"/>
      <c r="J205" s="166"/>
      <c r="K205" s="158"/>
      <c r="M205" s="159" t="s">
        <v>1108</v>
      </c>
      <c r="O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67" t="str">
        <f>C204</f>
        <v xml:space="preserve">Vytrhání vodících pásků </v>
      </c>
      <c r="BE205" s="145"/>
      <c r="BF205" s="145"/>
      <c r="BG205" s="145"/>
      <c r="BH205" s="145"/>
      <c r="BI205" s="145"/>
    </row>
    <row r="206" spans="1:104" ht="22.5">
      <c r="A206" s="146">
        <v>44</v>
      </c>
      <c r="B206" s="147" t="s">
        <v>640</v>
      </c>
      <c r="C206" s="148" t="s">
        <v>1109</v>
      </c>
      <c r="D206" s="149" t="s">
        <v>133</v>
      </c>
      <c r="E206" s="150">
        <v>24.5</v>
      </c>
      <c r="F206" s="151">
        <v>0</v>
      </c>
      <c r="G206" s="152">
        <f>E206*F206</f>
        <v>0</v>
      </c>
      <c r="H206" s="153">
        <v>7.26E-3</v>
      </c>
      <c r="I206" s="154">
        <f>E206*H206</f>
        <v>0.17787</v>
      </c>
      <c r="J206" s="153"/>
      <c r="K206" s="154">
        <f>E206*J206</f>
        <v>0</v>
      </c>
      <c r="O206" s="145"/>
      <c r="Z206" s="145"/>
      <c r="AA206" s="145">
        <v>12</v>
      </c>
      <c r="AB206" s="145">
        <v>0</v>
      </c>
      <c r="AC206" s="145">
        <v>9</v>
      </c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55">
        <f>G206</f>
        <v>0</v>
      </c>
      <c r="BA206" s="145"/>
      <c r="BB206" s="145"/>
      <c r="BC206" s="145"/>
      <c r="BD206" s="145"/>
      <c r="BE206" s="145"/>
      <c r="BF206" s="145"/>
      <c r="BG206" s="145"/>
      <c r="BH206" s="145"/>
      <c r="BI206" s="145"/>
      <c r="CA206" s="145">
        <v>12</v>
      </c>
      <c r="CB206" s="145">
        <v>0</v>
      </c>
      <c r="CZ206" s="108">
        <v>1</v>
      </c>
    </row>
    <row r="207" spans="1:104" ht="25.5">
      <c r="A207" s="156"/>
      <c r="B207" s="157"/>
      <c r="C207" s="160" t="s">
        <v>1010</v>
      </c>
      <c r="D207" s="161"/>
      <c r="E207" s="162">
        <v>0</v>
      </c>
      <c r="F207" s="163"/>
      <c r="G207" s="164"/>
      <c r="H207" s="165"/>
      <c r="I207" s="158"/>
      <c r="J207" s="166"/>
      <c r="K207" s="158"/>
      <c r="M207" s="159" t="s">
        <v>1010</v>
      </c>
      <c r="O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67" t="str">
        <f>C206</f>
        <v>Protlak neřízený z trub ocel 324mm v hor.1 - 4 vč vtažení potrubí PP DN150</v>
      </c>
      <c r="BE207" s="145"/>
      <c r="BF207" s="145"/>
      <c r="BG207" s="145"/>
      <c r="BH207" s="145"/>
      <c r="BI207" s="145"/>
    </row>
    <row r="208" spans="1:104">
      <c r="A208" s="156"/>
      <c r="B208" s="157"/>
      <c r="C208" s="160" t="s">
        <v>1110</v>
      </c>
      <c r="D208" s="161"/>
      <c r="E208" s="162">
        <v>6</v>
      </c>
      <c r="F208" s="163"/>
      <c r="G208" s="164"/>
      <c r="H208" s="165"/>
      <c r="I208" s="158"/>
      <c r="J208" s="166"/>
      <c r="K208" s="158"/>
      <c r="M208" s="159" t="s">
        <v>1110</v>
      </c>
      <c r="O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67" t="str">
        <f>C207</f>
        <v>D.1.05.02-05:</v>
      </c>
      <c r="BE208" s="145"/>
      <c r="BF208" s="145"/>
      <c r="BG208" s="145"/>
      <c r="BH208" s="145"/>
      <c r="BI208" s="145"/>
    </row>
    <row r="209" spans="1:104">
      <c r="A209" s="156"/>
      <c r="B209" s="157"/>
      <c r="C209" s="160" t="s">
        <v>1111</v>
      </c>
      <c r="D209" s="161"/>
      <c r="E209" s="162">
        <v>7.5</v>
      </c>
      <c r="F209" s="163"/>
      <c r="G209" s="164"/>
      <c r="H209" s="165"/>
      <c r="I209" s="158"/>
      <c r="J209" s="166"/>
      <c r="K209" s="158"/>
      <c r="M209" s="159" t="s">
        <v>1111</v>
      </c>
      <c r="O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67" t="str">
        <f>C208</f>
        <v>OŘ2:6</v>
      </c>
      <c r="BE209" s="145"/>
      <c r="BF209" s="145"/>
      <c r="BG209" s="145"/>
      <c r="BH209" s="145"/>
      <c r="BI209" s="145"/>
    </row>
    <row r="210" spans="1:104">
      <c r="A210" s="156"/>
      <c r="B210" s="157"/>
      <c r="C210" s="160" t="s">
        <v>1112</v>
      </c>
      <c r="D210" s="161"/>
      <c r="E210" s="162">
        <v>6</v>
      </c>
      <c r="F210" s="163"/>
      <c r="G210" s="164"/>
      <c r="H210" s="165"/>
      <c r="I210" s="158"/>
      <c r="J210" s="166"/>
      <c r="K210" s="158"/>
      <c r="M210" s="159" t="s">
        <v>1112</v>
      </c>
      <c r="O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67" t="str">
        <f>C209</f>
        <v>OŘ3:7,5</v>
      </c>
      <c r="BE210" s="145"/>
      <c r="BF210" s="145"/>
      <c r="BG210" s="145"/>
      <c r="BH210" s="145"/>
      <c r="BI210" s="145"/>
    </row>
    <row r="211" spans="1:104">
      <c r="A211" s="156"/>
      <c r="B211" s="157"/>
      <c r="C211" s="160" t="s">
        <v>1113</v>
      </c>
      <c r="D211" s="161"/>
      <c r="E211" s="162">
        <v>5</v>
      </c>
      <c r="F211" s="163"/>
      <c r="G211" s="164"/>
      <c r="H211" s="165"/>
      <c r="I211" s="158"/>
      <c r="J211" s="166"/>
      <c r="K211" s="158"/>
      <c r="M211" s="159" t="s">
        <v>1113</v>
      </c>
      <c r="O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67" t="str">
        <f>C210</f>
        <v>OŘ5:6</v>
      </c>
      <c r="BE211" s="145"/>
      <c r="BF211" s="145"/>
      <c r="BG211" s="145"/>
      <c r="BH211" s="145"/>
      <c r="BI211" s="145"/>
    </row>
    <row r="212" spans="1:104">
      <c r="A212" s="146">
        <v>45</v>
      </c>
      <c r="B212" s="147" t="s">
        <v>646</v>
      </c>
      <c r="C212" s="148" t="s">
        <v>647</v>
      </c>
      <c r="D212" s="149" t="s">
        <v>648</v>
      </c>
      <c r="E212" s="150">
        <v>210.70529999999999</v>
      </c>
      <c r="F212" s="151">
        <v>0</v>
      </c>
      <c r="G212" s="152">
        <f>E212*F212</f>
        <v>0</v>
      </c>
      <c r="H212" s="153">
        <v>0</v>
      </c>
      <c r="I212" s="154">
        <f>E212*H212</f>
        <v>0</v>
      </c>
      <c r="J212" s="153"/>
      <c r="K212" s="154">
        <f>E212*J212</f>
        <v>0</v>
      </c>
      <c r="O212" s="145"/>
      <c r="Z212" s="145"/>
      <c r="AA212" s="145">
        <v>12</v>
      </c>
      <c r="AB212" s="145">
        <v>0</v>
      </c>
      <c r="AC212" s="145">
        <v>59</v>
      </c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55">
        <f>G212</f>
        <v>0</v>
      </c>
      <c r="BA212" s="145"/>
      <c r="BB212" s="145"/>
      <c r="BC212" s="145"/>
      <c r="BD212" s="145"/>
      <c r="BE212" s="145"/>
      <c r="BF212" s="145"/>
      <c r="BG212" s="145"/>
      <c r="BH212" s="145"/>
      <c r="BI212" s="145"/>
      <c r="CA212" s="145">
        <v>12</v>
      </c>
      <c r="CB212" s="145">
        <v>0</v>
      </c>
      <c r="CZ212" s="108">
        <v>1</v>
      </c>
    </row>
    <row r="213" spans="1:104">
      <c r="A213" s="156"/>
      <c r="B213" s="157"/>
      <c r="C213" s="160" t="s">
        <v>1114</v>
      </c>
      <c r="D213" s="161"/>
      <c r="E213" s="162">
        <v>210.70529999999999</v>
      </c>
      <c r="F213" s="163"/>
      <c r="G213" s="164"/>
      <c r="H213" s="165"/>
      <c r="I213" s="158"/>
      <c r="J213" s="166"/>
      <c r="K213" s="158"/>
      <c r="M213" s="159" t="s">
        <v>1114</v>
      </c>
      <c r="O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67" t="str">
        <f>C212</f>
        <v xml:space="preserve">Poplatek za skládku horniny </v>
      </c>
      <c r="BE213" s="145"/>
      <c r="BF213" s="145"/>
      <c r="BG213" s="145"/>
      <c r="BH213" s="145"/>
      <c r="BI213" s="145"/>
    </row>
    <row r="214" spans="1:104">
      <c r="A214" s="146">
        <v>46</v>
      </c>
      <c r="B214" s="147" t="s">
        <v>650</v>
      </c>
      <c r="C214" s="148" t="s">
        <v>651</v>
      </c>
      <c r="D214" s="149" t="s">
        <v>652</v>
      </c>
      <c r="E214" s="150">
        <v>0.56000000000000005</v>
      </c>
      <c r="F214" s="151">
        <v>0</v>
      </c>
      <c r="G214" s="152">
        <f>E214*F214</f>
        <v>0</v>
      </c>
      <c r="H214" s="153">
        <v>1E-3</v>
      </c>
      <c r="I214" s="154">
        <f>E214*H214</f>
        <v>5.6000000000000006E-4</v>
      </c>
      <c r="J214" s="153"/>
      <c r="K214" s="154">
        <f>E214*J214</f>
        <v>0</v>
      </c>
      <c r="O214" s="145"/>
      <c r="Z214" s="145"/>
      <c r="AA214" s="145">
        <v>3</v>
      </c>
      <c r="AB214" s="145">
        <v>1</v>
      </c>
      <c r="AC214" s="145">
        <v>572400</v>
      </c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55">
        <f>G214</f>
        <v>0</v>
      </c>
      <c r="BA214" s="145"/>
      <c r="BB214" s="145"/>
      <c r="BC214" s="145"/>
      <c r="BD214" s="145"/>
      <c r="BE214" s="145"/>
      <c r="BF214" s="145"/>
      <c r="BG214" s="145"/>
      <c r="BH214" s="145"/>
      <c r="BI214" s="145"/>
      <c r="CA214" s="145">
        <v>3</v>
      </c>
      <c r="CB214" s="145">
        <v>1</v>
      </c>
      <c r="CZ214" s="108">
        <v>1</v>
      </c>
    </row>
    <row r="215" spans="1:104">
      <c r="A215" s="156"/>
      <c r="B215" s="157"/>
      <c r="C215" s="160" t="s">
        <v>1115</v>
      </c>
      <c r="D215" s="161"/>
      <c r="E215" s="162">
        <v>0.56000000000000005</v>
      </c>
      <c r="F215" s="163"/>
      <c r="G215" s="164"/>
      <c r="H215" s="165"/>
      <c r="I215" s="158"/>
      <c r="J215" s="166"/>
      <c r="K215" s="158"/>
      <c r="M215" s="159" t="s">
        <v>1115</v>
      </c>
      <c r="O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67" t="str">
        <f>C214</f>
        <v>Směs travní parková I. běžná zátěž PROFI</v>
      </c>
      <c r="BE215" s="145"/>
      <c r="BF215" s="145"/>
      <c r="BG215" s="145"/>
      <c r="BH215" s="145"/>
      <c r="BI215" s="145"/>
    </row>
    <row r="216" spans="1:104">
      <c r="A216" s="146">
        <v>47</v>
      </c>
      <c r="B216" s="147" t="s">
        <v>654</v>
      </c>
      <c r="C216" s="148" t="s">
        <v>655</v>
      </c>
      <c r="D216" s="149" t="s">
        <v>656</v>
      </c>
      <c r="E216" s="150">
        <v>150.3441</v>
      </c>
      <c r="F216" s="151">
        <v>0</v>
      </c>
      <c r="G216" s="152">
        <f>E216*F216</f>
        <v>0</v>
      </c>
      <c r="H216" s="153">
        <v>1</v>
      </c>
      <c r="I216" s="154">
        <f>E216*H216</f>
        <v>150.3441</v>
      </c>
      <c r="J216" s="153"/>
      <c r="K216" s="154">
        <f>E216*J216</f>
        <v>0</v>
      </c>
      <c r="O216" s="145"/>
      <c r="Z216" s="145"/>
      <c r="AA216" s="145">
        <v>3</v>
      </c>
      <c r="AB216" s="145">
        <v>1</v>
      </c>
      <c r="AC216" s="145">
        <v>58344197</v>
      </c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55">
        <f>G216</f>
        <v>0</v>
      </c>
      <c r="BA216" s="145"/>
      <c r="BB216" s="145"/>
      <c r="BC216" s="145"/>
      <c r="BD216" s="145"/>
      <c r="BE216" s="145"/>
      <c r="BF216" s="145"/>
      <c r="BG216" s="145"/>
      <c r="BH216" s="145"/>
      <c r="BI216" s="145"/>
      <c r="CA216" s="145">
        <v>3</v>
      </c>
      <c r="CB216" s="145">
        <v>1</v>
      </c>
      <c r="CZ216" s="108">
        <v>1</v>
      </c>
    </row>
    <row r="217" spans="1:104">
      <c r="A217" s="156"/>
      <c r="B217" s="157"/>
      <c r="C217" s="160" t="s">
        <v>1116</v>
      </c>
      <c r="D217" s="161"/>
      <c r="E217" s="162">
        <v>150.3441</v>
      </c>
      <c r="F217" s="163"/>
      <c r="G217" s="164"/>
      <c r="H217" s="165"/>
      <c r="I217" s="158"/>
      <c r="J217" s="166"/>
      <c r="K217" s="158"/>
      <c r="M217" s="159" t="s">
        <v>1116</v>
      </c>
      <c r="O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67" t="str">
        <f>C216</f>
        <v>Štěrkodrtě frakce 0-63 A</v>
      </c>
      <c r="BE217" s="145"/>
      <c r="BF217" s="145"/>
      <c r="BG217" s="145"/>
      <c r="BH217" s="145"/>
      <c r="BI217" s="145"/>
    </row>
    <row r="218" spans="1:104">
      <c r="A218" s="146">
        <v>48</v>
      </c>
      <c r="B218" s="147" t="s">
        <v>1117</v>
      </c>
      <c r="C218" s="148" t="s">
        <v>1118</v>
      </c>
      <c r="D218" s="149" t="s">
        <v>133</v>
      </c>
      <c r="E218" s="150">
        <v>26.5</v>
      </c>
      <c r="F218" s="151">
        <v>0</v>
      </c>
      <c r="G218" s="152">
        <f>E218*F218</f>
        <v>0</v>
      </c>
      <c r="H218" s="153">
        <v>0</v>
      </c>
      <c r="I218" s="154">
        <f>E218*H218</f>
        <v>0</v>
      </c>
      <c r="J218" s="153"/>
      <c r="K218" s="154">
        <f>E218*J218</f>
        <v>0</v>
      </c>
      <c r="O218" s="145"/>
      <c r="Z218" s="145"/>
      <c r="AA218" s="145">
        <v>12</v>
      </c>
      <c r="AB218" s="145">
        <v>1</v>
      </c>
      <c r="AC218" s="145">
        <v>10</v>
      </c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55">
        <f>G218</f>
        <v>0</v>
      </c>
      <c r="BA218" s="145"/>
      <c r="BB218" s="145"/>
      <c r="BC218" s="145"/>
      <c r="BD218" s="145"/>
      <c r="BE218" s="145"/>
      <c r="BF218" s="145"/>
      <c r="BG218" s="145"/>
      <c r="BH218" s="145"/>
      <c r="BI218" s="145"/>
      <c r="CA218" s="145">
        <v>12</v>
      </c>
      <c r="CB218" s="145">
        <v>1</v>
      </c>
      <c r="CZ218" s="108">
        <v>1</v>
      </c>
    </row>
    <row r="219" spans="1:104">
      <c r="A219" s="156"/>
      <c r="B219" s="157"/>
      <c r="C219" s="160" t="s">
        <v>1119</v>
      </c>
      <c r="D219" s="161"/>
      <c r="E219" s="162">
        <v>26.5</v>
      </c>
      <c r="F219" s="163"/>
      <c r="G219" s="164"/>
      <c r="H219" s="165"/>
      <c r="I219" s="158"/>
      <c r="J219" s="166"/>
      <c r="K219" s="158"/>
      <c r="M219" s="159" t="s">
        <v>1119</v>
      </c>
      <c r="O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67" t="str">
        <f>C218</f>
        <v xml:space="preserve">trubka ocelová D324 tl. 11mm </v>
      </c>
      <c r="BE219" s="145"/>
      <c r="BF219" s="145"/>
      <c r="BG219" s="145"/>
      <c r="BH219" s="145"/>
      <c r="BI219" s="145"/>
    </row>
    <row r="220" spans="1:104">
      <c r="A220" s="146">
        <v>49</v>
      </c>
      <c r="B220" s="147" t="s">
        <v>694</v>
      </c>
      <c r="C220" s="148" t="s">
        <v>695</v>
      </c>
      <c r="D220" s="149" t="s">
        <v>696</v>
      </c>
      <c r="E220" s="150">
        <v>29</v>
      </c>
      <c r="F220" s="151">
        <v>0</v>
      </c>
      <c r="G220" s="152">
        <f>E220*F220</f>
        <v>0</v>
      </c>
      <c r="H220" s="153">
        <v>0</v>
      </c>
      <c r="I220" s="154">
        <f>E220*H220</f>
        <v>0</v>
      </c>
      <c r="J220" s="153"/>
      <c r="K220" s="154">
        <f>E220*J220</f>
        <v>0</v>
      </c>
      <c r="O220" s="145"/>
      <c r="Z220" s="145"/>
      <c r="AA220" s="145">
        <v>12</v>
      </c>
      <c r="AB220" s="145">
        <v>1</v>
      </c>
      <c r="AC220" s="145">
        <v>11</v>
      </c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55">
        <f>G220</f>
        <v>0</v>
      </c>
      <c r="BA220" s="145"/>
      <c r="BB220" s="145"/>
      <c r="BC220" s="145"/>
      <c r="BD220" s="145"/>
      <c r="BE220" s="145"/>
      <c r="BF220" s="145"/>
      <c r="BG220" s="145"/>
      <c r="BH220" s="145"/>
      <c r="BI220" s="145"/>
      <c r="CA220" s="145">
        <v>12</v>
      </c>
      <c r="CB220" s="145">
        <v>1</v>
      </c>
      <c r="CZ220" s="108">
        <v>1</v>
      </c>
    </row>
    <row r="221" spans="1:104">
      <c r="A221" s="146">
        <v>50</v>
      </c>
      <c r="B221" s="147" t="s">
        <v>697</v>
      </c>
      <c r="C221" s="148" t="s">
        <v>698</v>
      </c>
      <c r="D221" s="149" t="s">
        <v>648</v>
      </c>
      <c r="E221" s="150">
        <v>43.024500000000003</v>
      </c>
      <c r="F221" s="151">
        <v>0</v>
      </c>
      <c r="G221" s="152">
        <f>E221*F221</f>
        <v>0</v>
      </c>
      <c r="H221" s="153">
        <v>1</v>
      </c>
      <c r="I221" s="154">
        <f>E221*H221</f>
        <v>43.024500000000003</v>
      </c>
      <c r="J221" s="153"/>
      <c r="K221" s="154">
        <f>E221*J221</f>
        <v>0</v>
      </c>
      <c r="O221" s="145"/>
      <c r="Z221" s="145"/>
      <c r="AA221" s="145">
        <v>12</v>
      </c>
      <c r="AB221" s="145">
        <v>1</v>
      </c>
      <c r="AC221" s="145">
        <v>37</v>
      </c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55">
        <f>G221</f>
        <v>0</v>
      </c>
      <c r="BA221" s="145"/>
      <c r="BB221" s="145"/>
      <c r="BC221" s="145"/>
      <c r="BD221" s="145"/>
      <c r="BE221" s="145"/>
      <c r="BF221" s="145"/>
      <c r="BG221" s="145"/>
      <c r="BH221" s="145"/>
      <c r="BI221" s="145"/>
      <c r="CA221" s="145">
        <v>12</v>
      </c>
      <c r="CB221" s="145">
        <v>1</v>
      </c>
      <c r="CZ221" s="108">
        <v>1</v>
      </c>
    </row>
    <row r="222" spans="1:104">
      <c r="A222" s="156"/>
      <c r="B222" s="157"/>
      <c r="C222" s="160" t="s">
        <v>1120</v>
      </c>
      <c r="D222" s="161"/>
      <c r="E222" s="162">
        <v>43.024500000000003</v>
      </c>
      <c r="F222" s="163"/>
      <c r="G222" s="164"/>
      <c r="H222" s="165"/>
      <c r="I222" s="158"/>
      <c r="J222" s="166"/>
      <c r="K222" s="158"/>
      <c r="M222" s="159" t="s">
        <v>1120</v>
      </c>
      <c r="O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67" t="str">
        <f>C221</f>
        <v xml:space="preserve">Štěrkodrtě frakce 0-16 </v>
      </c>
      <c r="BE222" s="145"/>
      <c r="BF222" s="145"/>
      <c r="BG222" s="145"/>
      <c r="BH222" s="145"/>
      <c r="BI222" s="145"/>
    </row>
    <row r="223" spans="1:104">
      <c r="A223" s="168" t="s">
        <v>50</v>
      </c>
      <c r="B223" s="169" t="s">
        <v>47</v>
      </c>
      <c r="C223" s="170" t="s">
        <v>48</v>
      </c>
      <c r="D223" s="171"/>
      <c r="E223" s="172"/>
      <c r="F223" s="172"/>
      <c r="G223" s="173">
        <f>SUM(G7:G222)</f>
        <v>0</v>
      </c>
      <c r="H223" s="174"/>
      <c r="I223" s="173">
        <f>SUM(I7:I222)</f>
        <v>194.84976870000003</v>
      </c>
      <c r="J223" s="175"/>
      <c r="K223" s="173">
        <f>SUM(K7:K222)</f>
        <v>-130.73408999999998</v>
      </c>
      <c r="O223" s="145"/>
      <c r="X223" s="176">
        <f>K223</f>
        <v>-130.73408999999998</v>
      </c>
      <c r="Y223" s="176">
        <f>I223</f>
        <v>194.84976870000003</v>
      </c>
      <c r="Z223" s="155">
        <f>G223</f>
        <v>0</v>
      </c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77"/>
      <c r="BB223" s="177"/>
      <c r="BC223" s="177"/>
      <c r="BD223" s="177"/>
      <c r="BE223" s="177"/>
      <c r="BF223" s="177"/>
      <c r="BG223" s="145"/>
      <c r="BH223" s="145"/>
      <c r="BI223" s="145"/>
    </row>
    <row r="224" spans="1:104" ht="14.25" customHeight="1">
      <c r="A224" s="135" t="s">
        <v>46</v>
      </c>
      <c r="B224" s="136" t="s">
        <v>700</v>
      </c>
      <c r="C224" s="137" t="s">
        <v>701</v>
      </c>
      <c r="D224" s="138"/>
      <c r="E224" s="139"/>
      <c r="F224" s="139"/>
      <c r="G224" s="140"/>
      <c r="H224" s="141"/>
      <c r="I224" s="142"/>
      <c r="J224" s="143"/>
      <c r="K224" s="144"/>
      <c r="O224" s="145"/>
    </row>
    <row r="225" spans="1:104">
      <c r="A225" s="146">
        <v>51</v>
      </c>
      <c r="B225" s="147" t="s">
        <v>711</v>
      </c>
      <c r="C225" s="148" t="s">
        <v>712</v>
      </c>
      <c r="D225" s="149" t="s">
        <v>184</v>
      </c>
      <c r="E225" s="150">
        <v>8.3834999999999997</v>
      </c>
      <c r="F225" s="151">
        <v>0</v>
      </c>
      <c r="G225" s="152">
        <f>E225*F225</f>
        <v>0</v>
      </c>
      <c r="H225" s="153">
        <v>1.7034</v>
      </c>
      <c r="I225" s="154">
        <f>E225*H225</f>
        <v>14.280453899999999</v>
      </c>
      <c r="J225" s="153"/>
      <c r="K225" s="154">
        <f>E225*J225</f>
        <v>0</v>
      </c>
      <c r="O225" s="145"/>
      <c r="Z225" s="145"/>
      <c r="AA225" s="145">
        <v>12</v>
      </c>
      <c r="AB225" s="145">
        <v>0</v>
      </c>
      <c r="AC225" s="145">
        <v>38</v>
      </c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55">
        <f>G225</f>
        <v>0</v>
      </c>
      <c r="BA225" s="145"/>
      <c r="BB225" s="145"/>
      <c r="BC225" s="145"/>
      <c r="BD225" s="145"/>
      <c r="BE225" s="145"/>
      <c r="BF225" s="145"/>
      <c r="BG225" s="145"/>
      <c r="BH225" s="145"/>
      <c r="BI225" s="145"/>
      <c r="CA225" s="145">
        <v>12</v>
      </c>
      <c r="CB225" s="145">
        <v>0</v>
      </c>
      <c r="CZ225" s="108">
        <v>1</v>
      </c>
    </row>
    <row r="226" spans="1:104">
      <c r="A226" s="156"/>
      <c r="B226" s="157"/>
      <c r="C226" s="160" t="s">
        <v>1121</v>
      </c>
      <c r="D226" s="161"/>
      <c r="E226" s="162">
        <v>4.9814999999999996</v>
      </c>
      <c r="F226" s="163"/>
      <c r="G226" s="164"/>
      <c r="H226" s="165"/>
      <c r="I226" s="158"/>
      <c r="J226" s="166"/>
      <c r="K226" s="158"/>
      <c r="M226" s="159" t="s">
        <v>1121</v>
      </c>
      <c r="O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67" t="str">
        <f>C225</f>
        <v xml:space="preserve">Lože pod potrubí ze štěrkodrtě 8-16 mm </v>
      </c>
      <c r="BE226" s="145"/>
      <c r="BF226" s="145"/>
      <c r="BG226" s="145"/>
      <c r="BH226" s="145"/>
      <c r="BI226" s="145"/>
    </row>
    <row r="227" spans="1:104">
      <c r="A227" s="156"/>
      <c r="B227" s="157"/>
      <c r="C227" s="160" t="s">
        <v>1122</v>
      </c>
      <c r="D227" s="161"/>
      <c r="E227" s="162">
        <v>1.2555000000000001</v>
      </c>
      <c r="F227" s="163"/>
      <c r="G227" s="164"/>
      <c r="H227" s="165"/>
      <c r="I227" s="158"/>
      <c r="J227" s="166"/>
      <c r="K227" s="158"/>
      <c r="M227" s="159" t="s">
        <v>1122</v>
      </c>
      <c r="O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67" t="str">
        <f>C226</f>
        <v>G2:0,15*(7*1,8+2*4,9+2*4,8+2,4+2,5)*0,9</v>
      </c>
      <c r="BE227" s="145"/>
      <c r="BF227" s="145"/>
      <c r="BG227" s="145"/>
      <c r="BH227" s="145"/>
      <c r="BI227" s="145"/>
    </row>
    <row r="228" spans="1:104">
      <c r="A228" s="156"/>
      <c r="B228" s="157"/>
      <c r="C228" s="160" t="s">
        <v>1123</v>
      </c>
      <c r="D228" s="161"/>
      <c r="E228" s="162">
        <v>0.56699999999999995</v>
      </c>
      <c r="F228" s="163"/>
      <c r="G228" s="164"/>
      <c r="H228" s="165"/>
      <c r="I228" s="158"/>
      <c r="J228" s="166"/>
      <c r="K228" s="158"/>
      <c r="M228" s="159" t="s">
        <v>1123</v>
      </c>
      <c r="O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67" t="str">
        <f>C227</f>
        <v>G3:0,15*(3+3,7+2,6)*0,9</v>
      </c>
      <c r="BE228" s="145"/>
      <c r="BF228" s="145"/>
      <c r="BG228" s="145"/>
      <c r="BH228" s="145"/>
      <c r="BI228" s="145"/>
    </row>
    <row r="229" spans="1:104">
      <c r="A229" s="156"/>
      <c r="B229" s="157"/>
      <c r="C229" s="160" t="s">
        <v>1124</v>
      </c>
      <c r="D229" s="161"/>
      <c r="E229" s="162">
        <v>1.5794999999999999</v>
      </c>
      <c r="F229" s="163"/>
      <c r="G229" s="164"/>
      <c r="H229" s="165"/>
      <c r="I229" s="158"/>
      <c r="J229" s="166"/>
      <c r="K229" s="158"/>
      <c r="M229" s="159" t="s">
        <v>1124</v>
      </c>
      <c r="O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67" t="str">
        <f>C228</f>
        <v>G6:0,15*(2,4+1,8)*0,9</v>
      </c>
      <c r="BE229" s="145"/>
      <c r="BF229" s="145"/>
      <c r="BG229" s="145"/>
      <c r="BH229" s="145"/>
      <c r="BI229" s="145"/>
    </row>
    <row r="230" spans="1:104">
      <c r="A230" s="168" t="s">
        <v>50</v>
      </c>
      <c r="B230" s="169" t="s">
        <v>700</v>
      </c>
      <c r="C230" s="170" t="s">
        <v>701</v>
      </c>
      <c r="D230" s="171"/>
      <c r="E230" s="172"/>
      <c r="F230" s="172"/>
      <c r="G230" s="173">
        <f>SUM(G224:G229)</f>
        <v>0</v>
      </c>
      <c r="H230" s="174"/>
      <c r="I230" s="173">
        <f>SUM(I224:I229)</f>
        <v>14.280453899999999</v>
      </c>
      <c r="J230" s="175"/>
      <c r="K230" s="173">
        <f>SUM(K224:K229)</f>
        <v>0</v>
      </c>
      <c r="O230" s="145"/>
      <c r="X230" s="176">
        <f>K230</f>
        <v>0</v>
      </c>
      <c r="Y230" s="176">
        <f>I230</f>
        <v>14.280453899999999</v>
      </c>
      <c r="Z230" s="155">
        <f>G230</f>
        <v>0</v>
      </c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77"/>
      <c r="BB230" s="177"/>
      <c r="BC230" s="177"/>
      <c r="BD230" s="177"/>
      <c r="BE230" s="177"/>
      <c r="BF230" s="177"/>
      <c r="BG230" s="145"/>
      <c r="BH230" s="145"/>
      <c r="BI230" s="145"/>
    </row>
    <row r="231" spans="1:104" ht="14.25" customHeight="1">
      <c r="A231" s="135" t="s">
        <v>46</v>
      </c>
      <c r="B231" s="136" t="s">
        <v>726</v>
      </c>
      <c r="C231" s="137" t="s">
        <v>727</v>
      </c>
      <c r="D231" s="138"/>
      <c r="E231" s="139"/>
      <c r="F231" s="139"/>
      <c r="G231" s="140"/>
      <c r="H231" s="141"/>
      <c r="I231" s="142"/>
      <c r="J231" s="143"/>
      <c r="K231" s="144"/>
      <c r="O231" s="145"/>
    </row>
    <row r="232" spans="1:104">
      <c r="A232" s="146">
        <v>52</v>
      </c>
      <c r="B232" s="147" t="s">
        <v>728</v>
      </c>
      <c r="C232" s="148" t="s">
        <v>729</v>
      </c>
      <c r="D232" s="149" t="s">
        <v>49</v>
      </c>
      <c r="E232" s="150">
        <v>55.89</v>
      </c>
      <c r="F232" s="151">
        <v>0</v>
      </c>
      <c r="G232" s="152">
        <f>E232*F232</f>
        <v>0</v>
      </c>
      <c r="H232" s="153">
        <v>2.998E-2</v>
      </c>
      <c r="I232" s="154">
        <f>E232*H232</f>
        <v>1.6755822</v>
      </c>
      <c r="J232" s="153">
        <v>0</v>
      </c>
      <c r="K232" s="154">
        <f>E232*J232</f>
        <v>0</v>
      </c>
      <c r="O232" s="145"/>
      <c r="Z232" s="145"/>
      <c r="AA232" s="145">
        <v>1</v>
      </c>
      <c r="AB232" s="145">
        <v>1</v>
      </c>
      <c r="AC232" s="145">
        <v>1</v>
      </c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55">
        <f>G232</f>
        <v>0</v>
      </c>
      <c r="BA232" s="145"/>
      <c r="BB232" s="145"/>
      <c r="BC232" s="145"/>
      <c r="BD232" s="145"/>
      <c r="BE232" s="145"/>
      <c r="BF232" s="145"/>
      <c r="BG232" s="145"/>
      <c r="BH232" s="145"/>
      <c r="BI232" s="145"/>
      <c r="CA232" s="145">
        <v>1</v>
      </c>
      <c r="CB232" s="145">
        <v>1</v>
      </c>
      <c r="CZ232" s="108">
        <v>1</v>
      </c>
    </row>
    <row r="233" spans="1:104">
      <c r="A233" s="156"/>
      <c r="B233" s="157"/>
      <c r="C233" s="160" t="s">
        <v>1025</v>
      </c>
      <c r="D233" s="161"/>
      <c r="E233" s="162">
        <v>0</v>
      </c>
      <c r="F233" s="163"/>
      <c r="G233" s="164"/>
      <c r="H233" s="165"/>
      <c r="I233" s="158"/>
      <c r="J233" s="166"/>
      <c r="K233" s="158"/>
      <c r="M233" s="159" t="s">
        <v>1025</v>
      </c>
      <c r="O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67" t="str">
        <f>C232</f>
        <v xml:space="preserve">Cem stabilizace tl13cm </v>
      </c>
      <c r="BE233" s="145"/>
      <c r="BF233" s="145"/>
      <c r="BG233" s="145"/>
      <c r="BH233" s="145"/>
      <c r="BI233" s="145"/>
    </row>
    <row r="234" spans="1:104">
      <c r="A234" s="156"/>
      <c r="B234" s="157"/>
      <c r="C234" s="160" t="s">
        <v>1014</v>
      </c>
      <c r="D234" s="161"/>
      <c r="E234" s="162">
        <v>4.41</v>
      </c>
      <c r="F234" s="163"/>
      <c r="G234" s="164"/>
      <c r="H234" s="165"/>
      <c r="I234" s="158"/>
      <c r="J234" s="166"/>
      <c r="K234" s="158"/>
      <c r="M234" s="159" t="s">
        <v>1014</v>
      </c>
      <c r="O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67" t="str">
        <f>C233</f>
        <v>II/322:</v>
      </c>
      <c r="BE234" s="145"/>
      <c r="BF234" s="145"/>
      <c r="BG234" s="145"/>
      <c r="BH234" s="145"/>
      <c r="BI234" s="145"/>
    </row>
    <row r="235" spans="1:104">
      <c r="A235" s="156"/>
      <c r="B235" s="157"/>
      <c r="C235" s="160" t="s">
        <v>1015</v>
      </c>
      <c r="D235" s="161"/>
      <c r="E235" s="162">
        <v>8.3699999999999992</v>
      </c>
      <c r="F235" s="163"/>
      <c r="G235" s="164"/>
      <c r="H235" s="165"/>
      <c r="I235" s="158"/>
      <c r="J235" s="166"/>
      <c r="K235" s="158"/>
      <c r="M235" s="159" t="s">
        <v>1015</v>
      </c>
      <c r="O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67" t="str">
        <f>C234</f>
        <v>G2:(2,4+2,5)*0,9</v>
      </c>
      <c r="BE235" s="145"/>
      <c r="BF235" s="145"/>
      <c r="BG235" s="145"/>
      <c r="BH235" s="145"/>
      <c r="BI235" s="145"/>
    </row>
    <row r="236" spans="1:104">
      <c r="A236" s="156"/>
      <c r="B236" s="157"/>
      <c r="C236" s="160" t="s">
        <v>1016</v>
      </c>
      <c r="D236" s="161"/>
      <c r="E236" s="162">
        <v>3.78</v>
      </c>
      <c r="F236" s="163"/>
      <c r="G236" s="164"/>
      <c r="H236" s="165"/>
      <c r="I236" s="158"/>
      <c r="J236" s="166"/>
      <c r="K236" s="158"/>
      <c r="M236" s="159" t="s">
        <v>1016</v>
      </c>
      <c r="O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67" t="str">
        <f>C235</f>
        <v>G3:(3+3,7+2,6)*0,9</v>
      </c>
      <c r="BE236" s="145"/>
      <c r="BF236" s="145"/>
      <c r="BG236" s="145"/>
      <c r="BH236" s="145"/>
      <c r="BI236" s="145"/>
    </row>
    <row r="237" spans="1:104">
      <c r="A237" s="156"/>
      <c r="B237" s="157"/>
      <c r="C237" s="160" t="s">
        <v>1010</v>
      </c>
      <c r="D237" s="161"/>
      <c r="E237" s="162">
        <v>0</v>
      </c>
      <c r="F237" s="163"/>
      <c r="G237" s="164"/>
      <c r="H237" s="165"/>
      <c r="I237" s="158"/>
      <c r="J237" s="166"/>
      <c r="K237" s="158"/>
      <c r="M237" s="159" t="s">
        <v>1010</v>
      </c>
      <c r="O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67" t="str">
        <f>C236</f>
        <v>G6:(2,4+1,8)*0,9</v>
      </c>
      <c r="BE237" s="145"/>
      <c r="BF237" s="145"/>
      <c r="BG237" s="145"/>
      <c r="BH237" s="145"/>
      <c r="BI237" s="145"/>
    </row>
    <row r="238" spans="1:104">
      <c r="A238" s="156"/>
      <c r="B238" s="157"/>
      <c r="C238" s="160" t="s">
        <v>1029</v>
      </c>
      <c r="D238" s="161"/>
      <c r="E238" s="162">
        <v>0</v>
      </c>
      <c r="F238" s="163"/>
      <c r="G238" s="164"/>
      <c r="H238" s="165"/>
      <c r="I238" s="158"/>
      <c r="J238" s="166"/>
      <c r="K238" s="158"/>
      <c r="M238" s="159" t="s">
        <v>1029</v>
      </c>
      <c r="O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67" t="str">
        <f>C237</f>
        <v>D.1.05.02-05:</v>
      </c>
      <c r="BE238" s="145"/>
      <c r="BF238" s="145"/>
      <c r="BG238" s="145"/>
      <c r="BH238" s="145"/>
      <c r="BI238" s="145"/>
    </row>
    <row r="239" spans="1:104">
      <c r="A239" s="156"/>
      <c r="B239" s="157"/>
      <c r="C239" s="160" t="s">
        <v>1011</v>
      </c>
      <c r="D239" s="161"/>
      <c r="E239" s="162">
        <v>11.34</v>
      </c>
      <c r="F239" s="163"/>
      <c r="G239" s="164"/>
      <c r="H239" s="165"/>
      <c r="I239" s="158"/>
      <c r="J239" s="166"/>
      <c r="K239" s="158"/>
      <c r="M239" s="159" t="s">
        <v>1011</v>
      </c>
      <c r="O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67" t="str">
        <f>C238</f>
        <v>silnice III. třídy:</v>
      </c>
      <c r="BE239" s="145"/>
      <c r="BF239" s="145"/>
      <c r="BG239" s="145"/>
      <c r="BH239" s="145"/>
      <c r="BI239" s="145"/>
    </row>
    <row r="240" spans="1:104">
      <c r="A240" s="156"/>
      <c r="B240" s="157"/>
      <c r="C240" s="160" t="s">
        <v>1012</v>
      </c>
      <c r="D240" s="161"/>
      <c r="E240" s="162">
        <v>17.46</v>
      </c>
      <c r="F240" s="163"/>
      <c r="G240" s="164"/>
      <c r="H240" s="165"/>
      <c r="I240" s="158"/>
      <c r="J240" s="166"/>
      <c r="K240" s="158"/>
      <c r="M240" s="159" t="s">
        <v>1012</v>
      </c>
      <c r="O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67" t="str">
        <f>C239</f>
        <v>G2:7*1,8*0,9</v>
      </c>
      <c r="BE240" s="145"/>
      <c r="BF240" s="145"/>
      <c r="BG240" s="145"/>
      <c r="BH240" s="145"/>
      <c r="BI240" s="145"/>
    </row>
    <row r="241" spans="1:104">
      <c r="A241" s="156"/>
      <c r="B241" s="157"/>
      <c r="C241" s="160" t="s">
        <v>1013</v>
      </c>
      <c r="D241" s="161"/>
      <c r="E241" s="162">
        <v>10.53</v>
      </c>
      <c r="F241" s="163"/>
      <c r="G241" s="164"/>
      <c r="H241" s="165"/>
      <c r="I241" s="158"/>
      <c r="J241" s="166"/>
      <c r="K241" s="158"/>
      <c r="M241" s="159" t="s">
        <v>1013</v>
      </c>
      <c r="O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67" t="str">
        <f>C240</f>
        <v>2*(4,8+4,9)*0,9</v>
      </c>
      <c r="BE241" s="145"/>
      <c r="BF241" s="145"/>
      <c r="BG241" s="145"/>
      <c r="BH241" s="145"/>
      <c r="BI241" s="145"/>
    </row>
    <row r="242" spans="1:104" ht="22.5">
      <c r="A242" s="146">
        <v>53</v>
      </c>
      <c r="B242" s="147" t="s">
        <v>730</v>
      </c>
      <c r="C242" s="148" t="s">
        <v>731</v>
      </c>
      <c r="D242" s="149" t="s">
        <v>49</v>
      </c>
      <c r="E242" s="150">
        <v>39.33</v>
      </c>
      <c r="F242" s="151">
        <v>0</v>
      </c>
      <c r="G242" s="152">
        <f>E242*F242</f>
        <v>0</v>
      </c>
      <c r="H242" s="153">
        <v>0.38624999999999998</v>
      </c>
      <c r="I242" s="154">
        <f>E242*H242</f>
        <v>15.191212499999999</v>
      </c>
      <c r="J242" s="153">
        <v>0</v>
      </c>
      <c r="K242" s="154">
        <f>E242*J242</f>
        <v>0</v>
      </c>
      <c r="O242" s="145"/>
      <c r="Z242" s="145"/>
      <c r="AA242" s="145">
        <v>1</v>
      </c>
      <c r="AB242" s="145">
        <v>1</v>
      </c>
      <c r="AC242" s="145">
        <v>1</v>
      </c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55">
        <f>G242</f>
        <v>0</v>
      </c>
      <c r="BA242" s="145"/>
      <c r="BB242" s="145"/>
      <c r="BC242" s="145"/>
      <c r="BD242" s="145"/>
      <c r="BE242" s="145"/>
      <c r="BF242" s="145"/>
      <c r="BG242" s="145"/>
      <c r="BH242" s="145"/>
      <c r="BI242" s="145"/>
      <c r="CA242" s="145">
        <v>1</v>
      </c>
      <c r="CB242" s="145">
        <v>1</v>
      </c>
      <c r="CZ242" s="108">
        <v>1</v>
      </c>
    </row>
    <row r="243" spans="1:104">
      <c r="A243" s="156"/>
      <c r="B243" s="157"/>
      <c r="C243" s="160" t="s">
        <v>1010</v>
      </c>
      <c r="D243" s="161"/>
      <c r="E243" s="162">
        <v>0</v>
      </c>
      <c r="F243" s="163"/>
      <c r="G243" s="164"/>
      <c r="H243" s="165"/>
      <c r="I243" s="158"/>
      <c r="J243" s="166"/>
      <c r="K243" s="158"/>
      <c r="M243" s="159" t="s">
        <v>1010</v>
      </c>
      <c r="O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67" t="str">
        <f>C242</f>
        <v xml:space="preserve">Podklad z kameniva drceného vel.32-63 mm,tl. 20 cm </v>
      </c>
      <c r="BE243" s="145"/>
      <c r="BF243" s="145"/>
      <c r="BG243" s="145"/>
      <c r="BH243" s="145"/>
      <c r="BI243" s="145"/>
    </row>
    <row r="244" spans="1:104">
      <c r="A244" s="156"/>
      <c r="B244" s="157"/>
      <c r="C244" s="160" t="s">
        <v>1029</v>
      </c>
      <c r="D244" s="161"/>
      <c r="E244" s="162">
        <v>0</v>
      </c>
      <c r="F244" s="163"/>
      <c r="G244" s="164"/>
      <c r="H244" s="165"/>
      <c r="I244" s="158"/>
      <c r="J244" s="166"/>
      <c r="K244" s="158"/>
      <c r="M244" s="159" t="s">
        <v>1029</v>
      </c>
      <c r="O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67" t="str">
        <f>C243</f>
        <v>D.1.05.02-05:</v>
      </c>
      <c r="BE244" s="145"/>
      <c r="BF244" s="145"/>
      <c r="BG244" s="145"/>
      <c r="BH244" s="145"/>
      <c r="BI244" s="145"/>
    </row>
    <row r="245" spans="1:104">
      <c r="A245" s="156"/>
      <c r="B245" s="157"/>
      <c r="C245" s="160" t="s">
        <v>1011</v>
      </c>
      <c r="D245" s="161"/>
      <c r="E245" s="162">
        <v>11.34</v>
      </c>
      <c r="F245" s="163"/>
      <c r="G245" s="164"/>
      <c r="H245" s="165"/>
      <c r="I245" s="158"/>
      <c r="J245" s="166"/>
      <c r="K245" s="158"/>
      <c r="M245" s="159" t="s">
        <v>1011</v>
      </c>
      <c r="O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67" t="str">
        <f>C244</f>
        <v>silnice III. třídy:</v>
      </c>
      <c r="BE245" s="145"/>
      <c r="BF245" s="145"/>
      <c r="BG245" s="145"/>
      <c r="BH245" s="145"/>
      <c r="BI245" s="145"/>
    </row>
    <row r="246" spans="1:104">
      <c r="A246" s="156"/>
      <c r="B246" s="157"/>
      <c r="C246" s="160" t="s">
        <v>1012</v>
      </c>
      <c r="D246" s="161"/>
      <c r="E246" s="162">
        <v>17.46</v>
      </c>
      <c r="F246" s="163"/>
      <c r="G246" s="164"/>
      <c r="H246" s="165"/>
      <c r="I246" s="158"/>
      <c r="J246" s="166"/>
      <c r="K246" s="158"/>
      <c r="M246" s="159" t="s">
        <v>1012</v>
      </c>
      <c r="O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67" t="str">
        <f>C245</f>
        <v>G2:7*1,8*0,9</v>
      </c>
      <c r="BE246" s="145"/>
      <c r="BF246" s="145"/>
      <c r="BG246" s="145"/>
      <c r="BH246" s="145"/>
      <c r="BI246" s="145"/>
    </row>
    <row r="247" spans="1:104">
      <c r="A247" s="156"/>
      <c r="B247" s="157"/>
      <c r="C247" s="160" t="s">
        <v>1013</v>
      </c>
      <c r="D247" s="161"/>
      <c r="E247" s="162">
        <v>10.53</v>
      </c>
      <c r="F247" s="163"/>
      <c r="G247" s="164"/>
      <c r="H247" s="165"/>
      <c r="I247" s="158"/>
      <c r="J247" s="166"/>
      <c r="K247" s="158"/>
      <c r="M247" s="159" t="s">
        <v>1013</v>
      </c>
      <c r="O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67" t="str">
        <f>C246</f>
        <v>2*(4,8+4,9)*0,9</v>
      </c>
      <c r="BE247" s="145"/>
      <c r="BF247" s="145"/>
      <c r="BG247" s="145"/>
      <c r="BH247" s="145"/>
      <c r="BI247" s="145"/>
    </row>
    <row r="248" spans="1:104" ht="22.5">
      <c r="A248" s="146">
        <v>54</v>
      </c>
      <c r="B248" s="147" t="s">
        <v>732</v>
      </c>
      <c r="C248" s="148" t="s">
        <v>733</v>
      </c>
      <c r="D248" s="149" t="s">
        <v>49</v>
      </c>
      <c r="E248" s="150">
        <v>16.559999999999999</v>
      </c>
      <c r="F248" s="151">
        <v>0</v>
      </c>
      <c r="G248" s="152">
        <f>E248*F248</f>
        <v>0</v>
      </c>
      <c r="H248" s="153">
        <v>0.53186</v>
      </c>
      <c r="I248" s="154">
        <f>E248*H248</f>
        <v>8.8076015999999999</v>
      </c>
      <c r="J248" s="153">
        <v>0</v>
      </c>
      <c r="K248" s="154">
        <f>E248*J248</f>
        <v>0</v>
      </c>
      <c r="O248" s="145"/>
      <c r="Z248" s="145"/>
      <c r="AA248" s="145">
        <v>1</v>
      </c>
      <c r="AB248" s="145">
        <v>1</v>
      </c>
      <c r="AC248" s="145">
        <v>1</v>
      </c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55">
        <f>G248</f>
        <v>0</v>
      </c>
      <c r="BA248" s="145"/>
      <c r="BB248" s="145"/>
      <c r="BC248" s="145"/>
      <c r="BD248" s="145"/>
      <c r="BE248" s="145"/>
      <c r="BF248" s="145"/>
      <c r="BG248" s="145"/>
      <c r="BH248" s="145"/>
      <c r="BI248" s="145"/>
      <c r="CA248" s="145">
        <v>1</v>
      </c>
      <c r="CB248" s="145">
        <v>1</v>
      </c>
      <c r="CZ248" s="108">
        <v>1</v>
      </c>
    </row>
    <row r="249" spans="1:104">
      <c r="A249" s="156"/>
      <c r="B249" s="157"/>
      <c r="C249" s="160" t="s">
        <v>1025</v>
      </c>
      <c r="D249" s="161"/>
      <c r="E249" s="162">
        <v>0</v>
      </c>
      <c r="F249" s="163"/>
      <c r="G249" s="164"/>
      <c r="H249" s="165"/>
      <c r="I249" s="158"/>
      <c r="J249" s="166"/>
      <c r="K249" s="158"/>
      <c r="M249" s="159" t="s">
        <v>1025</v>
      </c>
      <c r="O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67" t="str">
        <f>C248</f>
        <v xml:space="preserve">Podklad z kam.drceného 32-63 s výplň.kamen. 22 cm </v>
      </c>
      <c r="BE249" s="145"/>
      <c r="BF249" s="145"/>
      <c r="BG249" s="145"/>
      <c r="BH249" s="145"/>
      <c r="BI249" s="145"/>
    </row>
    <row r="250" spans="1:104">
      <c r="A250" s="156"/>
      <c r="B250" s="157"/>
      <c r="C250" s="160" t="s">
        <v>1014</v>
      </c>
      <c r="D250" s="161"/>
      <c r="E250" s="162">
        <v>4.41</v>
      </c>
      <c r="F250" s="163"/>
      <c r="G250" s="164"/>
      <c r="H250" s="165"/>
      <c r="I250" s="158"/>
      <c r="J250" s="166"/>
      <c r="K250" s="158"/>
      <c r="M250" s="159" t="s">
        <v>1014</v>
      </c>
      <c r="O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67" t="str">
        <f>C249</f>
        <v>II/322:</v>
      </c>
      <c r="BE250" s="145"/>
      <c r="BF250" s="145"/>
      <c r="BG250" s="145"/>
      <c r="BH250" s="145"/>
      <c r="BI250" s="145"/>
    </row>
    <row r="251" spans="1:104">
      <c r="A251" s="156"/>
      <c r="B251" s="157"/>
      <c r="C251" s="160" t="s">
        <v>1015</v>
      </c>
      <c r="D251" s="161"/>
      <c r="E251" s="162">
        <v>8.3699999999999992</v>
      </c>
      <c r="F251" s="163"/>
      <c r="G251" s="164"/>
      <c r="H251" s="165"/>
      <c r="I251" s="158"/>
      <c r="J251" s="166"/>
      <c r="K251" s="158"/>
      <c r="M251" s="159" t="s">
        <v>1015</v>
      </c>
      <c r="O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67" t="str">
        <f>C250</f>
        <v>G2:(2,4+2,5)*0,9</v>
      </c>
      <c r="BE251" s="145"/>
      <c r="BF251" s="145"/>
      <c r="BG251" s="145"/>
      <c r="BH251" s="145"/>
      <c r="BI251" s="145"/>
    </row>
    <row r="252" spans="1:104">
      <c r="A252" s="156"/>
      <c r="B252" s="157"/>
      <c r="C252" s="160" t="s">
        <v>1016</v>
      </c>
      <c r="D252" s="161"/>
      <c r="E252" s="162">
        <v>3.78</v>
      </c>
      <c r="F252" s="163"/>
      <c r="G252" s="164"/>
      <c r="H252" s="165"/>
      <c r="I252" s="158"/>
      <c r="J252" s="166"/>
      <c r="K252" s="158"/>
      <c r="M252" s="159" t="s">
        <v>1016</v>
      </c>
      <c r="O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67" t="str">
        <f>C251</f>
        <v>G3:(3+3,7+2,6)*0,9</v>
      </c>
      <c r="BE252" s="145"/>
      <c r="BF252" s="145"/>
      <c r="BG252" s="145"/>
      <c r="BH252" s="145"/>
      <c r="BI252" s="145"/>
    </row>
    <row r="253" spans="1:104" ht="22.5">
      <c r="A253" s="146">
        <v>55</v>
      </c>
      <c r="B253" s="147" t="s">
        <v>740</v>
      </c>
      <c r="C253" s="148" t="s">
        <v>741</v>
      </c>
      <c r="D253" s="149" t="s">
        <v>49</v>
      </c>
      <c r="E253" s="150">
        <v>16.559999999999999</v>
      </c>
      <c r="F253" s="151">
        <v>0</v>
      </c>
      <c r="G253" s="152">
        <f>E253*F253</f>
        <v>0</v>
      </c>
      <c r="H253" s="153">
        <v>0.13188</v>
      </c>
      <c r="I253" s="154">
        <f>E253*H253</f>
        <v>2.1839328</v>
      </c>
      <c r="J253" s="153">
        <v>0</v>
      </c>
      <c r="K253" s="154">
        <f>E253*J253</f>
        <v>0</v>
      </c>
      <c r="O253" s="145"/>
      <c r="Z253" s="145"/>
      <c r="AA253" s="145">
        <v>1</v>
      </c>
      <c r="AB253" s="145">
        <v>1</v>
      </c>
      <c r="AC253" s="145">
        <v>1</v>
      </c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55">
        <f>G253</f>
        <v>0</v>
      </c>
      <c r="BA253" s="145"/>
      <c r="BB253" s="145"/>
      <c r="BC253" s="145"/>
      <c r="BD253" s="145"/>
      <c r="BE253" s="145"/>
      <c r="BF253" s="145"/>
      <c r="BG253" s="145"/>
      <c r="BH253" s="145"/>
      <c r="BI253" s="145"/>
      <c r="CA253" s="145">
        <v>1</v>
      </c>
      <c r="CB253" s="145">
        <v>1</v>
      </c>
      <c r="CZ253" s="108">
        <v>1</v>
      </c>
    </row>
    <row r="254" spans="1:104">
      <c r="A254" s="156"/>
      <c r="B254" s="157"/>
      <c r="C254" s="160" t="s">
        <v>1025</v>
      </c>
      <c r="D254" s="161"/>
      <c r="E254" s="162">
        <v>0</v>
      </c>
      <c r="F254" s="163"/>
      <c r="G254" s="164"/>
      <c r="H254" s="165"/>
      <c r="I254" s="158"/>
      <c r="J254" s="166"/>
      <c r="K254" s="158"/>
      <c r="M254" s="159" t="s">
        <v>1025</v>
      </c>
      <c r="O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67" t="str">
        <f>C253</f>
        <v xml:space="preserve">Podklad z obal kamen. ACP 16+, š. do 3 m, tl. 5 cm </v>
      </c>
      <c r="BE254" s="145"/>
      <c r="BF254" s="145"/>
      <c r="BG254" s="145"/>
      <c r="BH254" s="145"/>
      <c r="BI254" s="145"/>
    </row>
    <row r="255" spans="1:104">
      <c r="A255" s="156"/>
      <c r="B255" s="157"/>
      <c r="C255" s="160" t="s">
        <v>1014</v>
      </c>
      <c r="D255" s="161"/>
      <c r="E255" s="162">
        <v>4.41</v>
      </c>
      <c r="F255" s="163"/>
      <c r="G255" s="164"/>
      <c r="H255" s="165"/>
      <c r="I255" s="158"/>
      <c r="J255" s="166"/>
      <c r="K255" s="158"/>
      <c r="M255" s="159" t="s">
        <v>1014</v>
      </c>
      <c r="O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67" t="str">
        <f>C254</f>
        <v>II/322:</v>
      </c>
      <c r="BE255" s="145"/>
      <c r="BF255" s="145"/>
      <c r="BG255" s="145"/>
      <c r="BH255" s="145"/>
      <c r="BI255" s="145"/>
    </row>
    <row r="256" spans="1:104">
      <c r="A256" s="156"/>
      <c r="B256" s="157"/>
      <c r="C256" s="160" t="s">
        <v>1015</v>
      </c>
      <c r="D256" s="161"/>
      <c r="E256" s="162">
        <v>8.3699999999999992</v>
      </c>
      <c r="F256" s="163"/>
      <c r="G256" s="164"/>
      <c r="H256" s="165"/>
      <c r="I256" s="158"/>
      <c r="J256" s="166"/>
      <c r="K256" s="158"/>
      <c r="M256" s="159" t="s">
        <v>1015</v>
      </c>
      <c r="O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67" t="str">
        <f>C255</f>
        <v>G2:(2,4+2,5)*0,9</v>
      </c>
      <c r="BE256" s="145"/>
      <c r="BF256" s="145"/>
      <c r="BG256" s="145"/>
      <c r="BH256" s="145"/>
      <c r="BI256" s="145"/>
    </row>
    <row r="257" spans="1:104">
      <c r="A257" s="156"/>
      <c r="B257" s="157"/>
      <c r="C257" s="160" t="s">
        <v>1016</v>
      </c>
      <c r="D257" s="161"/>
      <c r="E257" s="162">
        <v>3.78</v>
      </c>
      <c r="F257" s="163"/>
      <c r="G257" s="164"/>
      <c r="H257" s="165"/>
      <c r="I257" s="158"/>
      <c r="J257" s="166"/>
      <c r="K257" s="158"/>
      <c r="M257" s="159" t="s">
        <v>1016</v>
      </c>
      <c r="O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67" t="str">
        <f>C256</f>
        <v>G3:(3+3,7+2,6)*0,9</v>
      </c>
      <c r="BE257" s="145"/>
      <c r="BF257" s="145"/>
      <c r="BG257" s="145"/>
      <c r="BH257" s="145"/>
      <c r="BI257" s="145"/>
    </row>
    <row r="258" spans="1:104" ht="22.5">
      <c r="A258" s="146">
        <v>56</v>
      </c>
      <c r="B258" s="147" t="s">
        <v>742</v>
      </c>
      <c r="C258" s="148" t="s">
        <v>743</v>
      </c>
      <c r="D258" s="149" t="s">
        <v>49</v>
      </c>
      <c r="E258" s="150">
        <v>27.5</v>
      </c>
      <c r="F258" s="151">
        <v>0</v>
      </c>
      <c r="G258" s="152">
        <f>E258*F258</f>
        <v>0</v>
      </c>
      <c r="H258" s="153">
        <v>0.15826000000000001</v>
      </c>
      <c r="I258" s="154">
        <f>E258*H258</f>
        <v>4.35215</v>
      </c>
      <c r="J258" s="153">
        <v>0</v>
      </c>
      <c r="K258" s="154">
        <f>E258*J258</f>
        <v>0</v>
      </c>
      <c r="O258" s="145"/>
      <c r="Z258" s="145"/>
      <c r="AA258" s="145">
        <v>1</v>
      </c>
      <c r="AB258" s="145">
        <v>1</v>
      </c>
      <c r="AC258" s="145">
        <v>1</v>
      </c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55">
        <f>G258</f>
        <v>0</v>
      </c>
      <c r="BA258" s="145"/>
      <c r="BB258" s="145"/>
      <c r="BC258" s="145"/>
      <c r="BD258" s="145"/>
      <c r="BE258" s="145"/>
      <c r="BF258" s="145"/>
      <c r="BG258" s="145"/>
      <c r="BH258" s="145"/>
      <c r="BI258" s="145"/>
      <c r="CA258" s="145">
        <v>1</v>
      </c>
      <c r="CB258" s="145">
        <v>1</v>
      </c>
      <c r="CZ258" s="108">
        <v>1</v>
      </c>
    </row>
    <row r="259" spans="1:104">
      <c r="A259" s="156"/>
      <c r="B259" s="157"/>
      <c r="C259" s="160" t="s">
        <v>1001</v>
      </c>
      <c r="D259" s="161"/>
      <c r="E259" s="162">
        <v>0</v>
      </c>
      <c r="F259" s="163"/>
      <c r="G259" s="164"/>
      <c r="H259" s="165"/>
      <c r="I259" s="158"/>
      <c r="J259" s="166"/>
      <c r="K259" s="158"/>
      <c r="M259" s="159" t="s">
        <v>1001</v>
      </c>
      <c r="O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67" t="str">
        <f>C258</f>
        <v xml:space="preserve">Podklad z obal kam.ACP 16+,ACP 22+,do 3 m,tl. 6 cm </v>
      </c>
      <c r="BE259" s="145"/>
      <c r="BF259" s="145"/>
      <c r="BG259" s="145"/>
      <c r="BH259" s="145"/>
      <c r="BI259" s="145"/>
    </row>
    <row r="260" spans="1:104">
      <c r="A260" s="156"/>
      <c r="B260" s="157"/>
      <c r="C260" s="160" t="s">
        <v>1017</v>
      </c>
      <c r="D260" s="161"/>
      <c r="E260" s="162">
        <v>12</v>
      </c>
      <c r="F260" s="163"/>
      <c r="G260" s="164"/>
      <c r="H260" s="165"/>
      <c r="I260" s="158"/>
      <c r="J260" s="166"/>
      <c r="K260" s="158"/>
      <c r="M260" s="159" t="s">
        <v>1017</v>
      </c>
      <c r="O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67" t="str">
        <f>C259</f>
        <v>startovací jámy:</v>
      </c>
      <c r="BE260" s="145"/>
      <c r="BF260" s="145"/>
      <c r="BG260" s="145"/>
      <c r="BH260" s="145"/>
      <c r="BI260" s="145"/>
    </row>
    <row r="261" spans="1:104">
      <c r="A261" s="156"/>
      <c r="B261" s="157"/>
      <c r="C261" s="160" t="s">
        <v>1018</v>
      </c>
      <c r="D261" s="161"/>
      <c r="E261" s="162">
        <v>10.5</v>
      </c>
      <c r="F261" s="163"/>
      <c r="G261" s="164"/>
      <c r="H261" s="165"/>
      <c r="I261" s="158"/>
      <c r="J261" s="166"/>
      <c r="K261" s="158"/>
      <c r="M261" s="159" t="s">
        <v>1018</v>
      </c>
      <c r="O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67" t="str">
        <f>C260</f>
        <v>OŘ8:6*2</v>
      </c>
      <c r="BE261" s="145"/>
      <c r="BF261" s="145"/>
      <c r="BG261" s="145"/>
      <c r="BH261" s="145"/>
      <c r="BI261" s="145"/>
    </row>
    <row r="262" spans="1:104">
      <c r="A262" s="156"/>
      <c r="B262" s="157"/>
      <c r="C262" s="160" t="s">
        <v>1002</v>
      </c>
      <c r="D262" s="161"/>
      <c r="E262" s="162">
        <v>5</v>
      </c>
      <c r="F262" s="163"/>
      <c r="G262" s="164"/>
      <c r="H262" s="165"/>
      <c r="I262" s="158"/>
      <c r="J262" s="166"/>
      <c r="K262" s="158"/>
      <c r="M262" s="159" t="s">
        <v>1002</v>
      </c>
      <c r="O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67" t="str">
        <f>C261</f>
        <v>OŘ5:7*1,5</v>
      </c>
      <c r="BE262" s="145"/>
      <c r="BF262" s="145"/>
      <c r="BG262" s="145"/>
      <c r="BH262" s="145"/>
      <c r="BI262" s="145"/>
    </row>
    <row r="263" spans="1:104" ht="22.5">
      <c r="A263" s="146">
        <v>57</v>
      </c>
      <c r="B263" s="147" t="s">
        <v>744</v>
      </c>
      <c r="C263" s="148" t="s">
        <v>745</v>
      </c>
      <c r="D263" s="149" t="s">
        <v>49</v>
      </c>
      <c r="E263" s="150">
        <v>83.03</v>
      </c>
      <c r="F263" s="151">
        <v>0</v>
      </c>
      <c r="G263" s="152">
        <f>E263*F263</f>
        <v>0</v>
      </c>
      <c r="H263" s="153">
        <v>0.18462999999999999</v>
      </c>
      <c r="I263" s="154">
        <f>E263*H263</f>
        <v>15.329828899999999</v>
      </c>
      <c r="J263" s="153">
        <v>0</v>
      </c>
      <c r="K263" s="154">
        <f>E263*J263</f>
        <v>0</v>
      </c>
      <c r="O263" s="145"/>
      <c r="Z263" s="145"/>
      <c r="AA263" s="145">
        <v>1</v>
      </c>
      <c r="AB263" s="145">
        <v>1</v>
      </c>
      <c r="AC263" s="145">
        <v>1</v>
      </c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55">
        <f>G263</f>
        <v>0</v>
      </c>
      <c r="BA263" s="145"/>
      <c r="BB263" s="145"/>
      <c r="BC263" s="145"/>
      <c r="BD263" s="145"/>
      <c r="BE263" s="145"/>
      <c r="BF263" s="145"/>
      <c r="BG263" s="145"/>
      <c r="BH263" s="145"/>
      <c r="BI263" s="145"/>
      <c r="CA263" s="145">
        <v>1</v>
      </c>
      <c r="CB263" s="145">
        <v>1</v>
      </c>
      <c r="CZ263" s="108">
        <v>1</v>
      </c>
    </row>
    <row r="264" spans="1:104">
      <c r="A264" s="156"/>
      <c r="B264" s="157"/>
      <c r="C264" s="160" t="s">
        <v>1029</v>
      </c>
      <c r="D264" s="161"/>
      <c r="E264" s="162">
        <v>0</v>
      </c>
      <c r="F264" s="163"/>
      <c r="G264" s="164"/>
      <c r="H264" s="165"/>
      <c r="I264" s="158"/>
      <c r="J264" s="166"/>
      <c r="K264" s="158"/>
      <c r="M264" s="159" t="s">
        <v>1029</v>
      </c>
      <c r="O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67" t="str">
        <f>C263</f>
        <v xml:space="preserve">Podklad z obal kam.ACP 16+,ACP 22+,do 3 m,tl. 7 cm </v>
      </c>
      <c r="BE264" s="145"/>
      <c r="BF264" s="145"/>
      <c r="BG264" s="145"/>
      <c r="BH264" s="145"/>
      <c r="BI264" s="145"/>
    </row>
    <row r="265" spans="1:104">
      <c r="A265" s="156"/>
      <c r="B265" s="157"/>
      <c r="C265" s="160" t="s">
        <v>1125</v>
      </c>
      <c r="D265" s="161"/>
      <c r="E265" s="162">
        <v>23.94</v>
      </c>
      <c r="F265" s="163"/>
      <c r="G265" s="164"/>
      <c r="H265" s="165"/>
      <c r="I265" s="158"/>
      <c r="J265" s="166"/>
      <c r="K265" s="158"/>
      <c r="M265" s="159" t="s">
        <v>1125</v>
      </c>
      <c r="O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67" t="str">
        <f>C264</f>
        <v>silnice III. třídy:</v>
      </c>
      <c r="BE265" s="145"/>
      <c r="BF265" s="145"/>
      <c r="BG265" s="145"/>
      <c r="BH265" s="145"/>
      <c r="BI265" s="145"/>
    </row>
    <row r="266" spans="1:104">
      <c r="A266" s="156"/>
      <c r="B266" s="157"/>
      <c r="C266" s="160" t="s">
        <v>1126</v>
      </c>
      <c r="D266" s="161"/>
      <c r="E266" s="162">
        <v>36.86</v>
      </c>
      <c r="F266" s="163"/>
      <c r="G266" s="164"/>
      <c r="H266" s="165"/>
      <c r="I266" s="158"/>
      <c r="J266" s="166"/>
      <c r="K266" s="158"/>
      <c r="M266" s="159" t="s">
        <v>1126</v>
      </c>
      <c r="O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67" t="str">
        <f>C265</f>
        <v>G2:7*1,8*1,9</v>
      </c>
      <c r="BE266" s="145"/>
      <c r="BF266" s="145"/>
      <c r="BG266" s="145"/>
      <c r="BH266" s="145"/>
      <c r="BI266" s="145"/>
    </row>
    <row r="267" spans="1:104">
      <c r="A267" s="156"/>
      <c r="B267" s="157"/>
      <c r="C267" s="160" t="s">
        <v>1127</v>
      </c>
      <c r="D267" s="161"/>
      <c r="E267" s="162">
        <v>22.23</v>
      </c>
      <c r="F267" s="163"/>
      <c r="G267" s="164"/>
      <c r="H267" s="165"/>
      <c r="I267" s="158"/>
      <c r="J267" s="166"/>
      <c r="K267" s="158"/>
      <c r="M267" s="159" t="s">
        <v>1127</v>
      </c>
      <c r="O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67" t="str">
        <f>C266</f>
        <v>2*(4,8+4,9)*1,9</v>
      </c>
      <c r="BE267" s="145"/>
      <c r="BF267" s="145"/>
      <c r="BG267" s="145"/>
      <c r="BH267" s="145"/>
      <c r="BI267" s="145"/>
    </row>
    <row r="268" spans="1:104">
      <c r="A268" s="146">
        <v>58</v>
      </c>
      <c r="B268" s="147" t="s">
        <v>751</v>
      </c>
      <c r="C268" s="148" t="s">
        <v>752</v>
      </c>
      <c r="D268" s="149" t="s">
        <v>49</v>
      </c>
      <c r="E268" s="150">
        <v>87.96</v>
      </c>
      <c r="F268" s="151">
        <v>0</v>
      </c>
      <c r="G268" s="152">
        <f>E268*F268</f>
        <v>0</v>
      </c>
      <c r="H268" s="153">
        <v>6.0999999999999997E-4</v>
      </c>
      <c r="I268" s="154">
        <f>E268*H268</f>
        <v>5.3655599999999991E-2</v>
      </c>
      <c r="J268" s="153">
        <v>0</v>
      </c>
      <c r="K268" s="154">
        <f>E268*J268</f>
        <v>0</v>
      </c>
      <c r="O268" s="145"/>
      <c r="Z268" s="145"/>
      <c r="AA268" s="145">
        <v>1</v>
      </c>
      <c r="AB268" s="145">
        <v>1</v>
      </c>
      <c r="AC268" s="145">
        <v>1</v>
      </c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55">
        <f>G268</f>
        <v>0</v>
      </c>
      <c r="BA268" s="145"/>
      <c r="BB268" s="145"/>
      <c r="BC268" s="145"/>
      <c r="BD268" s="145"/>
      <c r="BE268" s="145"/>
      <c r="BF268" s="145"/>
      <c r="BG268" s="145"/>
      <c r="BH268" s="145"/>
      <c r="BI268" s="145"/>
      <c r="CA268" s="145">
        <v>1</v>
      </c>
      <c r="CB268" s="145">
        <v>1</v>
      </c>
      <c r="CZ268" s="108">
        <v>1</v>
      </c>
    </row>
    <row r="269" spans="1:104">
      <c r="A269" s="156"/>
      <c r="B269" s="157"/>
      <c r="C269" s="160" t="s">
        <v>1025</v>
      </c>
      <c r="D269" s="161"/>
      <c r="E269" s="162">
        <v>0</v>
      </c>
      <c r="F269" s="163"/>
      <c r="G269" s="164"/>
      <c r="H269" s="165"/>
      <c r="I269" s="158"/>
      <c r="J269" s="166"/>
      <c r="K269" s="158"/>
      <c r="M269" s="159" t="s">
        <v>1025</v>
      </c>
      <c r="O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67" t="str">
        <f>C268</f>
        <v xml:space="preserve">Postřik živičný spojovací z asfaltu 0,5-0,7 kg/m2 </v>
      </c>
      <c r="BE269" s="145"/>
      <c r="BF269" s="145"/>
      <c r="BG269" s="145"/>
      <c r="BH269" s="145"/>
      <c r="BI269" s="145"/>
    </row>
    <row r="270" spans="1:104">
      <c r="A270" s="156"/>
      <c r="B270" s="157"/>
      <c r="C270" s="160" t="s">
        <v>1128</v>
      </c>
      <c r="D270" s="161"/>
      <c r="E270" s="162">
        <v>9.31</v>
      </c>
      <c r="F270" s="163"/>
      <c r="G270" s="164"/>
      <c r="H270" s="165"/>
      <c r="I270" s="158"/>
      <c r="J270" s="166"/>
      <c r="K270" s="158"/>
      <c r="M270" s="159" t="s">
        <v>1128</v>
      </c>
      <c r="O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67" t="str">
        <f>C269</f>
        <v>II/322:</v>
      </c>
      <c r="BE270" s="145"/>
      <c r="BF270" s="145"/>
      <c r="BG270" s="145"/>
      <c r="BH270" s="145"/>
      <c r="BI270" s="145"/>
    </row>
    <row r="271" spans="1:104">
      <c r="A271" s="156"/>
      <c r="B271" s="157"/>
      <c r="C271" s="160" t="s">
        <v>1129</v>
      </c>
      <c r="D271" s="161"/>
      <c r="E271" s="162">
        <v>17.670000000000002</v>
      </c>
      <c r="F271" s="163"/>
      <c r="G271" s="164"/>
      <c r="H271" s="165"/>
      <c r="I271" s="158"/>
      <c r="J271" s="166"/>
      <c r="K271" s="158"/>
      <c r="M271" s="159" t="s">
        <v>1129</v>
      </c>
      <c r="O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67" t="str">
        <f>C270</f>
        <v>G2:(2,4+2,5)*1,9</v>
      </c>
      <c r="BE271" s="145"/>
      <c r="BF271" s="145"/>
      <c r="BG271" s="145"/>
      <c r="BH271" s="145"/>
      <c r="BI271" s="145"/>
    </row>
    <row r="272" spans="1:104">
      <c r="A272" s="156"/>
      <c r="B272" s="157"/>
      <c r="C272" s="160" t="s">
        <v>1130</v>
      </c>
      <c r="D272" s="161"/>
      <c r="E272" s="162">
        <v>7.98</v>
      </c>
      <c r="F272" s="163"/>
      <c r="G272" s="164"/>
      <c r="H272" s="165"/>
      <c r="I272" s="158"/>
      <c r="J272" s="166"/>
      <c r="K272" s="158"/>
      <c r="M272" s="159" t="s">
        <v>1130</v>
      </c>
      <c r="O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67" t="str">
        <f>C271</f>
        <v>G3:(3+3,7+2,6)*1,9</v>
      </c>
      <c r="BE272" s="145"/>
      <c r="BF272" s="145"/>
      <c r="BG272" s="145"/>
      <c r="BH272" s="145"/>
      <c r="BI272" s="145"/>
    </row>
    <row r="273" spans="1:104">
      <c r="A273" s="156"/>
      <c r="B273" s="157"/>
      <c r="C273" s="160" t="s">
        <v>1131</v>
      </c>
      <c r="D273" s="161"/>
      <c r="E273" s="162">
        <v>0</v>
      </c>
      <c r="F273" s="163"/>
      <c r="G273" s="164"/>
      <c r="H273" s="165"/>
      <c r="I273" s="158"/>
      <c r="J273" s="166"/>
      <c r="K273" s="158"/>
      <c r="M273" s="159" t="s">
        <v>1131</v>
      </c>
      <c r="O273" s="145"/>
      <c r="Z273" s="145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67" t="str">
        <f>C272</f>
        <v>G6:(2,4+1,8)*1,9</v>
      </c>
      <c r="BE273" s="145"/>
      <c r="BF273" s="145"/>
      <c r="BG273" s="145"/>
      <c r="BH273" s="145"/>
      <c r="BI273" s="145"/>
    </row>
    <row r="274" spans="1:104">
      <c r="A274" s="156"/>
      <c r="B274" s="157"/>
      <c r="C274" s="160" t="s">
        <v>1132</v>
      </c>
      <c r="D274" s="161"/>
      <c r="E274" s="162">
        <v>53</v>
      </c>
      <c r="F274" s="163"/>
      <c r="G274" s="164"/>
      <c r="H274" s="165"/>
      <c r="I274" s="158"/>
      <c r="J274" s="166"/>
      <c r="K274" s="158"/>
      <c r="M274" s="159" t="s">
        <v>1132</v>
      </c>
      <c r="O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67" t="str">
        <f>C273</f>
        <v>2. vrstva:</v>
      </c>
      <c r="BE274" s="145"/>
      <c r="BF274" s="145"/>
      <c r="BG274" s="145"/>
      <c r="BH274" s="145"/>
      <c r="BI274" s="145"/>
    </row>
    <row r="275" spans="1:104">
      <c r="A275" s="146">
        <v>59</v>
      </c>
      <c r="B275" s="147" t="s">
        <v>757</v>
      </c>
      <c r="C275" s="148" t="s">
        <v>1133</v>
      </c>
      <c r="D275" s="149" t="s">
        <v>49</v>
      </c>
      <c r="E275" s="150">
        <v>27.5</v>
      </c>
      <c r="F275" s="151">
        <v>0</v>
      </c>
      <c r="G275" s="152">
        <f>E275*F275</f>
        <v>0</v>
      </c>
      <c r="H275" s="153">
        <v>0.10373</v>
      </c>
      <c r="I275" s="154">
        <f>E275*H275</f>
        <v>2.8525749999999999</v>
      </c>
      <c r="J275" s="153">
        <v>0</v>
      </c>
      <c r="K275" s="154">
        <f>E275*J275</f>
        <v>0</v>
      </c>
      <c r="O275" s="145"/>
      <c r="Z275" s="145"/>
      <c r="AA275" s="145">
        <v>1</v>
      </c>
      <c r="AB275" s="145">
        <v>1</v>
      </c>
      <c r="AC275" s="145">
        <v>1</v>
      </c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55">
        <f>G275</f>
        <v>0</v>
      </c>
      <c r="BA275" s="145"/>
      <c r="BB275" s="145"/>
      <c r="BC275" s="145"/>
      <c r="BD275" s="145"/>
      <c r="BE275" s="145"/>
      <c r="BF275" s="145"/>
      <c r="BG275" s="145"/>
      <c r="BH275" s="145"/>
      <c r="BI275" s="145"/>
      <c r="CA275" s="145">
        <v>1</v>
      </c>
      <c r="CB275" s="145">
        <v>1</v>
      </c>
      <c r="CZ275" s="108">
        <v>1</v>
      </c>
    </row>
    <row r="276" spans="1:104">
      <c r="A276" s="156"/>
      <c r="B276" s="157"/>
      <c r="C276" s="160" t="s">
        <v>1001</v>
      </c>
      <c r="D276" s="161"/>
      <c r="E276" s="162">
        <v>0</v>
      </c>
      <c r="F276" s="163"/>
      <c r="G276" s="164"/>
      <c r="H276" s="165"/>
      <c r="I276" s="158"/>
      <c r="J276" s="166"/>
      <c r="K276" s="158"/>
      <c r="M276" s="159" t="s">
        <v>1001</v>
      </c>
      <c r="O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67" t="str">
        <f>C275</f>
        <v xml:space="preserve">Beton asfalt. ACO 11+ obrusný, š. do 3 m, tl. 4 cm </v>
      </c>
      <c r="BE276" s="145"/>
      <c r="BF276" s="145"/>
      <c r="BG276" s="145"/>
      <c r="BH276" s="145"/>
      <c r="BI276" s="145"/>
    </row>
    <row r="277" spans="1:104">
      <c r="A277" s="156"/>
      <c r="B277" s="157"/>
      <c r="C277" s="160" t="s">
        <v>1017</v>
      </c>
      <c r="D277" s="161"/>
      <c r="E277" s="162">
        <v>12</v>
      </c>
      <c r="F277" s="163"/>
      <c r="G277" s="164"/>
      <c r="H277" s="165"/>
      <c r="I277" s="158"/>
      <c r="J277" s="166"/>
      <c r="K277" s="158"/>
      <c r="M277" s="159" t="s">
        <v>1017</v>
      </c>
      <c r="O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67" t="str">
        <f>C276</f>
        <v>startovací jámy:</v>
      </c>
      <c r="BE277" s="145"/>
      <c r="BF277" s="145"/>
      <c r="BG277" s="145"/>
      <c r="BH277" s="145"/>
      <c r="BI277" s="145"/>
    </row>
    <row r="278" spans="1:104">
      <c r="A278" s="156"/>
      <c r="B278" s="157"/>
      <c r="C278" s="160" t="s">
        <v>1018</v>
      </c>
      <c r="D278" s="161"/>
      <c r="E278" s="162">
        <v>10.5</v>
      </c>
      <c r="F278" s="163"/>
      <c r="G278" s="164"/>
      <c r="H278" s="165"/>
      <c r="I278" s="158"/>
      <c r="J278" s="166"/>
      <c r="K278" s="158"/>
      <c r="M278" s="159" t="s">
        <v>1018</v>
      </c>
      <c r="O278" s="145"/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67" t="str">
        <f>C277</f>
        <v>OŘ8:6*2</v>
      </c>
      <c r="BE278" s="145"/>
      <c r="BF278" s="145"/>
      <c r="BG278" s="145"/>
      <c r="BH278" s="145"/>
      <c r="BI278" s="145"/>
    </row>
    <row r="279" spans="1:104">
      <c r="A279" s="156"/>
      <c r="B279" s="157"/>
      <c r="C279" s="160" t="s">
        <v>1002</v>
      </c>
      <c r="D279" s="161"/>
      <c r="E279" s="162">
        <v>5</v>
      </c>
      <c r="F279" s="163"/>
      <c r="G279" s="164"/>
      <c r="H279" s="165"/>
      <c r="I279" s="158"/>
      <c r="J279" s="166"/>
      <c r="K279" s="158"/>
      <c r="M279" s="159" t="s">
        <v>1002</v>
      </c>
      <c r="O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67" t="str">
        <f>C278</f>
        <v>OŘ5:7*1,5</v>
      </c>
      <c r="BE279" s="145"/>
      <c r="BF279" s="145"/>
      <c r="BG279" s="145"/>
      <c r="BH279" s="145"/>
      <c r="BI279" s="145"/>
    </row>
    <row r="280" spans="1:104">
      <c r="A280" s="146">
        <v>60</v>
      </c>
      <c r="B280" s="147" t="s">
        <v>759</v>
      </c>
      <c r="C280" s="148" t="s">
        <v>760</v>
      </c>
      <c r="D280" s="149" t="s">
        <v>49</v>
      </c>
      <c r="E280" s="150">
        <v>53</v>
      </c>
      <c r="F280" s="151">
        <v>0</v>
      </c>
      <c r="G280" s="152">
        <f>E280*F280</f>
        <v>0</v>
      </c>
      <c r="H280" s="153">
        <v>0.10373</v>
      </c>
      <c r="I280" s="154">
        <f>E280*H280</f>
        <v>5.4976900000000004</v>
      </c>
      <c r="J280" s="153">
        <v>0</v>
      </c>
      <c r="K280" s="154">
        <f>E280*J280</f>
        <v>0</v>
      </c>
      <c r="O280" s="145"/>
      <c r="Z280" s="145"/>
      <c r="AA280" s="145">
        <v>1</v>
      </c>
      <c r="AB280" s="145">
        <v>1</v>
      </c>
      <c r="AC280" s="145">
        <v>1</v>
      </c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55">
        <f>G280</f>
        <v>0</v>
      </c>
      <c r="BA280" s="145"/>
      <c r="BB280" s="145"/>
      <c r="BC280" s="145"/>
      <c r="BD280" s="145"/>
      <c r="BE280" s="145"/>
      <c r="BF280" s="145"/>
      <c r="BG280" s="145"/>
      <c r="BH280" s="145"/>
      <c r="BI280" s="145"/>
      <c r="CA280" s="145">
        <v>1</v>
      </c>
      <c r="CB280" s="145">
        <v>1</v>
      </c>
      <c r="CZ280" s="108">
        <v>1</v>
      </c>
    </row>
    <row r="281" spans="1:104">
      <c r="A281" s="156"/>
      <c r="B281" s="157"/>
      <c r="C281" s="160" t="s">
        <v>1033</v>
      </c>
      <c r="D281" s="161"/>
      <c r="E281" s="162">
        <v>53</v>
      </c>
      <c r="F281" s="163"/>
      <c r="G281" s="164"/>
      <c r="H281" s="165"/>
      <c r="I281" s="158"/>
      <c r="J281" s="166"/>
      <c r="K281" s="158"/>
      <c r="M281" s="159" t="s">
        <v>1033</v>
      </c>
      <c r="O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67" t="str">
        <f>C280</f>
        <v xml:space="preserve">Beton asfalt. ACO 11+ obrusný, š.nad 3 m, tl. 4 cm </v>
      </c>
      <c r="BE281" s="145"/>
      <c r="BF281" s="145"/>
      <c r="BG281" s="145"/>
      <c r="BH281" s="145"/>
      <c r="BI281" s="145"/>
    </row>
    <row r="282" spans="1:104">
      <c r="A282" s="146">
        <v>61</v>
      </c>
      <c r="B282" s="147" t="s">
        <v>761</v>
      </c>
      <c r="C282" s="148" t="s">
        <v>762</v>
      </c>
      <c r="D282" s="149" t="s">
        <v>49</v>
      </c>
      <c r="E282" s="150">
        <v>34.96</v>
      </c>
      <c r="F282" s="151">
        <v>0</v>
      </c>
      <c r="G282" s="152">
        <f>E282*F282</f>
        <v>0</v>
      </c>
      <c r="H282" s="153">
        <v>0.15559000000000001</v>
      </c>
      <c r="I282" s="154">
        <f>E282*H282</f>
        <v>5.4394264000000003</v>
      </c>
      <c r="J282" s="153">
        <v>0</v>
      </c>
      <c r="K282" s="154">
        <f>E282*J282</f>
        <v>0</v>
      </c>
      <c r="O282" s="145"/>
      <c r="Z282" s="145"/>
      <c r="AA282" s="145">
        <v>1</v>
      </c>
      <c r="AB282" s="145">
        <v>1</v>
      </c>
      <c r="AC282" s="145">
        <v>1</v>
      </c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55">
        <f>G282</f>
        <v>0</v>
      </c>
      <c r="BA282" s="145"/>
      <c r="BB282" s="145"/>
      <c r="BC282" s="145"/>
      <c r="BD282" s="145"/>
      <c r="BE282" s="145"/>
      <c r="BF282" s="145"/>
      <c r="BG282" s="145"/>
      <c r="BH282" s="145"/>
      <c r="BI282" s="145"/>
      <c r="CA282" s="145">
        <v>1</v>
      </c>
      <c r="CB282" s="145">
        <v>1</v>
      </c>
      <c r="CZ282" s="108">
        <v>1</v>
      </c>
    </row>
    <row r="283" spans="1:104">
      <c r="A283" s="156"/>
      <c r="B283" s="157"/>
      <c r="C283" s="160" t="s">
        <v>1025</v>
      </c>
      <c r="D283" s="161"/>
      <c r="E283" s="162">
        <v>0</v>
      </c>
      <c r="F283" s="163"/>
      <c r="G283" s="164"/>
      <c r="H283" s="165"/>
      <c r="I283" s="158"/>
      <c r="J283" s="166"/>
      <c r="K283" s="158"/>
      <c r="M283" s="159" t="s">
        <v>1025</v>
      </c>
      <c r="O283" s="145"/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67" t="str">
        <f>C282</f>
        <v xml:space="preserve">Beton asfalt. ACL 16+ ložný, š. do 3 m, tl. 6 cm </v>
      </c>
      <c r="BE283" s="145"/>
      <c r="BF283" s="145"/>
      <c r="BG283" s="145"/>
      <c r="BH283" s="145"/>
      <c r="BI283" s="145"/>
    </row>
    <row r="284" spans="1:104">
      <c r="A284" s="156"/>
      <c r="B284" s="157"/>
      <c r="C284" s="160" t="s">
        <v>1128</v>
      </c>
      <c r="D284" s="161"/>
      <c r="E284" s="162">
        <v>9.31</v>
      </c>
      <c r="F284" s="163"/>
      <c r="G284" s="164"/>
      <c r="H284" s="165"/>
      <c r="I284" s="158"/>
      <c r="J284" s="166"/>
      <c r="K284" s="158"/>
      <c r="M284" s="159" t="s">
        <v>1128</v>
      </c>
      <c r="O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67" t="str">
        <f>C283</f>
        <v>II/322:</v>
      </c>
      <c r="BE284" s="145"/>
      <c r="BF284" s="145"/>
      <c r="BG284" s="145"/>
      <c r="BH284" s="145"/>
      <c r="BI284" s="145"/>
    </row>
    <row r="285" spans="1:104">
      <c r="A285" s="156"/>
      <c r="B285" s="157"/>
      <c r="C285" s="160" t="s">
        <v>1129</v>
      </c>
      <c r="D285" s="161"/>
      <c r="E285" s="162">
        <v>17.670000000000002</v>
      </c>
      <c r="F285" s="163"/>
      <c r="G285" s="164"/>
      <c r="H285" s="165"/>
      <c r="I285" s="158"/>
      <c r="J285" s="166"/>
      <c r="K285" s="158"/>
      <c r="M285" s="159" t="s">
        <v>1129</v>
      </c>
      <c r="O285" s="145"/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67" t="str">
        <f>C284</f>
        <v>G2:(2,4+2,5)*1,9</v>
      </c>
      <c r="BE285" s="145"/>
      <c r="BF285" s="145"/>
      <c r="BG285" s="145"/>
      <c r="BH285" s="145"/>
      <c r="BI285" s="145"/>
    </row>
    <row r="286" spans="1:104">
      <c r="A286" s="156"/>
      <c r="B286" s="157"/>
      <c r="C286" s="160" t="s">
        <v>1130</v>
      </c>
      <c r="D286" s="161"/>
      <c r="E286" s="162">
        <v>7.98</v>
      </c>
      <c r="F286" s="163"/>
      <c r="G286" s="164"/>
      <c r="H286" s="165"/>
      <c r="I286" s="158"/>
      <c r="J286" s="166"/>
      <c r="K286" s="158"/>
      <c r="M286" s="159" t="s">
        <v>1130</v>
      </c>
      <c r="O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67" t="str">
        <f>C285</f>
        <v>G3:(3+3,7+2,6)*1,9</v>
      </c>
      <c r="BE286" s="145"/>
      <c r="BF286" s="145"/>
      <c r="BG286" s="145"/>
      <c r="BH286" s="145"/>
      <c r="BI286" s="145"/>
    </row>
    <row r="287" spans="1:104">
      <c r="A287" s="146">
        <v>62</v>
      </c>
      <c r="B287" s="147" t="s">
        <v>1134</v>
      </c>
      <c r="C287" s="148" t="s">
        <v>1135</v>
      </c>
      <c r="D287" s="149" t="s">
        <v>49</v>
      </c>
      <c r="E287" s="150">
        <v>5</v>
      </c>
      <c r="F287" s="151">
        <v>0</v>
      </c>
      <c r="G287" s="152">
        <f>E287*F287</f>
        <v>0</v>
      </c>
      <c r="H287" s="153">
        <v>0.30131999999999998</v>
      </c>
      <c r="I287" s="154">
        <f>E287*H287</f>
        <v>1.5065999999999999</v>
      </c>
      <c r="J287" s="153">
        <v>0</v>
      </c>
      <c r="K287" s="154">
        <f>E287*J287</f>
        <v>0</v>
      </c>
      <c r="O287" s="145"/>
      <c r="Z287" s="145"/>
      <c r="AA287" s="145">
        <v>1</v>
      </c>
      <c r="AB287" s="145">
        <v>1</v>
      </c>
      <c r="AC287" s="145">
        <v>1</v>
      </c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55">
        <f>G287</f>
        <v>0</v>
      </c>
      <c r="BA287" s="145"/>
      <c r="BB287" s="145"/>
      <c r="BC287" s="145"/>
      <c r="BD287" s="145"/>
      <c r="BE287" s="145"/>
      <c r="BF287" s="145"/>
      <c r="BG287" s="145"/>
      <c r="BH287" s="145"/>
      <c r="BI287" s="145"/>
      <c r="CA287" s="145">
        <v>1</v>
      </c>
      <c r="CB287" s="145">
        <v>1</v>
      </c>
      <c r="CZ287" s="108">
        <v>1</v>
      </c>
    </row>
    <row r="288" spans="1:104">
      <c r="A288" s="156"/>
      <c r="B288" s="157"/>
      <c r="C288" s="160" t="s">
        <v>1001</v>
      </c>
      <c r="D288" s="161"/>
      <c r="E288" s="162">
        <v>0</v>
      </c>
      <c r="F288" s="163"/>
      <c r="G288" s="164"/>
      <c r="H288" s="165"/>
      <c r="I288" s="158"/>
      <c r="J288" s="166"/>
      <c r="K288" s="158"/>
      <c r="M288" s="159" t="s">
        <v>1001</v>
      </c>
      <c r="O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67" t="str">
        <f>C287</f>
        <v xml:space="preserve">Kladení dlažby velké kostky, lože z MC tl. 5 cm </v>
      </c>
      <c r="BE288" s="145"/>
      <c r="BF288" s="145"/>
      <c r="BG288" s="145"/>
      <c r="BH288" s="145"/>
      <c r="BI288" s="145"/>
    </row>
    <row r="289" spans="1:104">
      <c r="A289" s="156"/>
      <c r="B289" s="157"/>
      <c r="C289" s="160" t="s">
        <v>1002</v>
      </c>
      <c r="D289" s="161"/>
      <c r="E289" s="162">
        <v>5</v>
      </c>
      <c r="F289" s="163"/>
      <c r="G289" s="164"/>
      <c r="H289" s="165"/>
      <c r="I289" s="158"/>
      <c r="J289" s="166"/>
      <c r="K289" s="158"/>
      <c r="M289" s="159" t="s">
        <v>1002</v>
      </c>
      <c r="O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67" t="str">
        <f>C288</f>
        <v>startovací jámy:</v>
      </c>
      <c r="BE289" s="145"/>
      <c r="BF289" s="145"/>
      <c r="BG289" s="145"/>
      <c r="BH289" s="145"/>
      <c r="BI289" s="145"/>
    </row>
    <row r="290" spans="1:104">
      <c r="A290" s="146">
        <v>63</v>
      </c>
      <c r="B290" s="147" t="s">
        <v>763</v>
      </c>
      <c r="C290" s="148" t="s">
        <v>764</v>
      </c>
      <c r="D290" s="149" t="s">
        <v>49</v>
      </c>
      <c r="E290" s="150">
        <v>11.5</v>
      </c>
      <c r="F290" s="151">
        <v>0</v>
      </c>
      <c r="G290" s="152">
        <f>E290*F290</f>
        <v>0</v>
      </c>
      <c r="H290" s="153">
        <v>8.4250000000000005E-2</v>
      </c>
      <c r="I290" s="154">
        <f>E290*H290</f>
        <v>0.96887500000000004</v>
      </c>
      <c r="J290" s="153">
        <v>0</v>
      </c>
      <c r="K290" s="154">
        <f>E290*J290</f>
        <v>0</v>
      </c>
      <c r="O290" s="145"/>
      <c r="Z290" s="145"/>
      <c r="AA290" s="145">
        <v>1</v>
      </c>
      <c r="AB290" s="145">
        <v>0</v>
      </c>
      <c r="AC290" s="145">
        <v>0</v>
      </c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55">
        <f>G290</f>
        <v>0</v>
      </c>
      <c r="BA290" s="145"/>
      <c r="BB290" s="145"/>
      <c r="BC290" s="145"/>
      <c r="BD290" s="145"/>
      <c r="BE290" s="145"/>
      <c r="BF290" s="145"/>
      <c r="BG290" s="145"/>
      <c r="BH290" s="145"/>
      <c r="BI290" s="145"/>
      <c r="CA290" s="145">
        <v>1</v>
      </c>
      <c r="CB290" s="145">
        <v>0</v>
      </c>
      <c r="CZ290" s="108">
        <v>1</v>
      </c>
    </row>
    <row r="291" spans="1:104">
      <c r="A291" s="156"/>
      <c r="B291" s="157"/>
      <c r="C291" s="160" t="s">
        <v>1003</v>
      </c>
      <c r="D291" s="161"/>
      <c r="E291" s="162">
        <v>0</v>
      </c>
      <c r="F291" s="163"/>
      <c r="G291" s="164"/>
      <c r="H291" s="165"/>
      <c r="I291" s="158"/>
      <c r="J291" s="166"/>
      <c r="K291" s="158"/>
      <c r="M291" s="159" t="s">
        <v>1003</v>
      </c>
      <c r="O291" s="145"/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67" t="str">
        <f>C290</f>
        <v xml:space="preserve">Klad zámk dl tl60 skA -300m2 chod </v>
      </c>
      <c r="BE291" s="145"/>
      <c r="BF291" s="145"/>
      <c r="BG291" s="145"/>
      <c r="BH291" s="145"/>
      <c r="BI291" s="145"/>
    </row>
    <row r="292" spans="1:104">
      <c r="A292" s="156"/>
      <c r="B292" s="157"/>
      <c r="C292" s="160" t="s">
        <v>1004</v>
      </c>
      <c r="D292" s="161"/>
      <c r="E292" s="162">
        <v>1.5</v>
      </c>
      <c r="F292" s="163"/>
      <c r="G292" s="164"/>
      <c r="H292" s="165"/>
      <c r="I292" s="158"/>
      <c r="J292" s="166"/>
      <c r="K292" s="158"/>
      <c r="M292" s="159" t="s">
        <v>1004</v>
      </c>
      <c r="O292" s="145"/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67" t="str">
        <f>C291</f>
        <v>chodníky D.1.05.02:</v>
      </c>
      <c r="BE292" s="145"/>
      <c r="BF292" s="145"/>
      <c r="BG292" s="145"/>
      <c r="BH292" s="145"/>
      <c r="BI292" s="145"/>
    </row>
    <row r="293" spans="1:104">
      <c r="A293" s="156"/>
      <c r="B293" s="157"/>
      <c r="C293" s="160" t="s">
        <v>1005</v>
      </c>
      <c r="D293" s="161"/>
      <c r="E293" s="162">
        <v>3</v>
      </c>
      <c r="F293" s="163"/>
      <c r="G293" s="164"/>
      <c r="H293" s="165"/>
      <c r="I293" s="158"/>
      <c r="J293" s="166"/>
      <c r="K293" s="158"/>
      <c r="M293" s="159" t="s">
        <v>1005</v>
      </c>
      <c r="O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67" t="str">
        <f>C292</f>
        <v>G3:1*1,5</v>
      </c>
      <c r="BE293" s="145"/>
      <c r="BF293" s="145"/>
      <c r="BG293" s="145"/>
      <c r="BH293" s="145"/>
      <c r="BI293" s="145"/>
    </row>
    <row r="294" spans="1:104">
      <c r="A294" s="156"/>
      <c r="B294" s="157"/>
      <c r="C294" s="160" t="s">
        <v>1006</v>
      </c>
      <c r="D294" s="161"/>
      <c r="E294" s="162">
        <v>3</v>
      </c>
      <c r="F294" s="163"/>
      <c r="G294" s="164"/>
      <c r="H294" s="165"/>
      <c r="I294" s="158"/>
      <c r="J294" s="166"/>
      <c r="K294" s="158"/>
      <c r="M294" s="159" t="s">
        <v>1006</v>
      </c>
      <c r="O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67" t="str">
        <f>C293</f>
        <v>G2:2*1,5*1</v>
      </c>
      <c r="BE294" s="145"/>
      <c r="BF294" s="145"/>
      <c r="BG294" s="145"/>
      <c r="BH294" s="145"/>
      <c r="BI294" s="145"/>
    </row>
    <row r="295" spans="1:104">
      <c r="A295" s="156"/>
      <c r="B295" s="157"/>
      <c r="C295" s="160" t="s">
        <v>1001</v>
      </c>
      <c r="D295" s="161"/>
      <c r="E295" s="162">
        <v>0</v>
      </c>
      <c r="F295" s="163"/>
      <c r="G295" s="164"/>
      <c r="H295" s="165"/>
      <c r="I295" s="158"/>
      <c r="J295" s="166"/>
      <c r="K295" s="158"/>
      <c r="M295" s="159" t="s">
        <v>1001</v>
      </c>
      <c r="O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67" t="str">
        <f>C294</f>
        <v>G6:2*1,5*1</v>
      </c>
      <c r="BE295" s="145"/>
      <c r="BF295" s="145"/>
      <c r="BG295" s="145"/>
      <c r="BH295" s="145"/>
      <c r="BI295" s="145"/>
    </row>
    <row r="296" spans="1:104">
      <c r="A296" s="156"/>
      <c r="B296" s="157"/>
      <c r="C296" s="160" t="s">
        <v>1007</v>
      </c>
      <c r="D296" s="161"/>
      <c r="E296" s="162">
        <v>4</v>
      </c>
      <c r="F296" s="163"/>
      <c r="G296" s="164"/>
      <c r="H296" s="165"/>
      <c r="I296" s="158"/>
      <c r="J296" s="166"/>
      <c r="K296" s="158"/>
      <c r="M296" s="159" t="s">
        <v>1007</v>
      </c>
      <c r="O296" s="145"/>
      <c r="Z296" s="145"/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67" t="str">
        <f>C295</f>
        <v>startovací jámy:</v>
      </c>
      <c r="BE296" s="145"/>
      <c r="BF296" s="145"/>
      <c r="BG296" s="145"/>
      <c r="BH296" s="145"/>
      <c r="BI296" s="145"/>
    </row>
    <row r="297" spans="1:104">
      <c r="A297" s="146">
        <v>64</v>
      </c>
      <c r="B297" s="147" t="s">
        <v>765</v>
      </c>
      <c r="C297" s="148" t="s">
        <v>766</v>
      </c>
      <c r="D297" s="149" t="s">
        <v>133</v>
      </c>
      <c r="E297" s="150">
        <v>7</v>
      </c>
      <c r="F297" s="151">
        <v>0</v>
      </c>
      <c r="G297" s="152">
        <f>E297*F297</f>
        <v>0</v>
      </c>
      <c r="H297" s="153">
        <v>3.3E-4</v>
      </c>
      <c r="I297" s="154">
        <f>E297*H297</f>
        <v>2.31E-3</v>
      </c>
      <c r="J297" s="153">
        <v>0</v>
      </c>
      <c r="K297" s="154">
        <f>E297*J297</f>
        <v>0</v>
      </c>
      <c r="O297" s="145"/>
      <c r="Z297" s="145"/>
      <c r="AA297" s="145">
        <v>1</v>
      </c>
      <c r="AB297" s="145">
        <v>1</v>
      </c>
      <c r="AC297" s="145">
        <v>1</v>
      </c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55">
        <f>G297</f>
        <v>0</v>
      </c>
      <c r="BA297" s="145"/>
      <c r="BB297" s="145"/>
      <c r="BC297" s="145"/>
      <c r="BD297" s="145"/>
      <c r="BE297" s="145"/>
      <c r="BF297" s="145"/>
      <c r="BG297" s="145"/>
      <c r="BH297" s="145"/>
      <c r="BI297" s="145"/>
      <c r="CA297" s="145">
        <v>1</v>
      </c>
      <c r="CB297" s="145">
        <v>1</v>
      </c>
      <c r="CZ297" s="108">
        <v>1</v>
      </c>
    </row>
    <row r="298" spans="1:104" ht="22.5">
      <c r="A298" s="146">
        <v>65</v>
      </c>
      <c r="B298" s="147" t="s">
        <v>769</v>
      </c>
      <c r="C298" s="148" t="s">
        <v>770</v>
      </c>
      <c r="D298" s="149" t="s">
        <v>49</v>
      </c>
      <c r="E298" s="150">
        <v>19.5</v>
      </c>
      <c r="F298" s="151">
        <v>0</v>
      </c>
      <c r="G298" s="152">
        <f>E298*F298</f>
        <v>0</v>
      </c>
      <c r="H298" s="153">
        <v>0.26544000000000001</v>
      </c>
      <c r="I298" s="154">
        <f>E298*H298</f>
        <v>5.1760799999999998</v>
      </c>
      <c r="J298" s="153">
        <v>0</v>
      </c>
      <c r="K298" s="154">
        <f>E298*J298</f>
        <v>0</v>
      </c>
      <c r="O298" s="145"/>
      <c r="Z298" s="145"/>
      <c r="AA298" s="145">
        <v>1</v>
      </c>
      <c r="AB298" s="145">
        <v>1</v>
      </c>
      <c r="AC298" s="145">
        <v>1</v>
      </c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55">
        <f>G298</f>
        <v>0</v>
      </c>
      <c r="BA298" s="145"/>
      <c r="BB298" s="145"/>
      <c r="BC298" s="145"/>
      <c r="BD298" s="145"/>
      <c r="BE298" s="145"/>
      <c r="BF298" s="145"/>
      <c r="BG298" s="145"/>
      <c r="BH298" s="145"/>
      <c r="BI298" s="145"/>
      <c r="CA298" s="145">
        <v>1</v>
      </c>
      <c r="CB298" s="145">
        <v>1</v>
      </c>
      <c r="CZ298" s="108">
        <v>1</v>
      </c>
    </row>
    <row r="299" spans="1:104" ht="25.5">
      <c r="A299" s="156"/>
      <c r="B299" s="157"/>
      <c r="C299" s="160" t="s">
        <v>996</v>
      </c>
      <c r="D299" s="161"/>
      <c r="E299" s="162">
        <v>0</v>
      </c>
      <c r="F299" s="163"/>
      <c r="G299" s="164"/>
      <c r="H299" s="165"/>
      <c r="I299" s="158"/>
      <c r="J299" s="166"/>
      <c r="K299" s="158"/>
      <c r="M299" s="159" t="s">
        <v>996</v>
      </c>
      <c r="O299" s="145"/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67" t="str">
        <f>C298</f>
        <v>Kladení dlažby z dlaždic kom.pro pěší do lože z MC včetně dlaždic betonových HBB 30/30/3,3 cm</v>
      </c>
      <c r="BE299" s="145"/>
      <c r="BF299" s="145"/>
      <c r="BG299" s="145"/>
      <c r="BH299" s="145"/>
      <c r="BI299" s="145"/>
    </row>
    <row r="300" spans="1:104">
      <c r="A300" s="156"/>
      <c r="B300" s="157"/>
      <c r="C300" s="160" t="s">
        <v>997</v>
      </c>
      <c r="D300" s="161"/>
      <c r="E300" s="162">
        <v>16.5</v>
      </c>
      <c r="F300" s="163"/>
      <c r="G300" s="164"/>
      <c r="H300" s="165"/>
      <c r="I300" s="158"/>
      <c r="J300" s="166"/>
      <c r="K300" s="158"/>
      <c r="M300" s="159" t="s">
        <v>997</v>
      </c>
      <c r="O300" s="14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67" t="str">
        <f>C299</f>
        <v>chodník D.1.05.02:</v>
      </c>
      <c r="BE300" s="145"/>
      <c r="BF300" s="145"/>
      <c r="BG300" s="145"/>
      <c r="BH300" s="145"/>
      <c r="BI300" s="145"/>
    </row>
    <row r="301" spans="1:104">
      <c r="A301" s="156"/>
      <c r="B301" s="157"/>
      <c r="C301" s="160" t="s">
        <v>998</v>
      </c>
      <c r="D301" s="161"/>
      <c r="E301" s="162">
        <v>3</v>
      </c>
      <c r="F301" s="163"/>
      <c r="G301" s="164"/>
      <c r="H301" s="165"/>
      <c r="I301" s="158"/>
      <c r="J301" s="166"/>
      <c r="K301" s="158"/>
      <c r="M301" s="159" t="s">
        <v>998</v>
      </c>
      <c r="O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67" t="str">
        <f>C300</f>
        <v>G2:11*1,5*1</v>
      </c>
      <c r="BE301" s="145"/>
      <c r="BF301" s="145"/>
      <c r="BG301" s="145"/>
      <c r="BH301" s="145"/>
      <c r="BI301" s="145"/>
    </row>
    <row r="302" spans="1:104">
      <c r="A302" s="146">
        <v>66</v>
      </c>
      <c r="B302" s="147" t="s">
        <v>771</v>
      </c>
      <c r="C302" s="148" t="s">
        <v>772</v>
      </c>
      <c r="D302" s="149" t="s">
        <v>49</v>
      </c>
      <c r="E302" s="150">
        <v>55.89</v>
      </c>
      <c r="F302" s="151">
        <v>0</v>
      </c>
      <c r="G302" s="152">
        <f>E302*F302</f>
        <v>0</v>
      </c>
      <c r="H302" s="153">
        <v>6.0099999999999997E-3</v>
      </c>
      <c r="I302" s="154">
        <f>E302*H302</f>
        <v>0.3358989</v>
      </c>
      <c r="J302" s="153"/>
      <c r="K302" s="154">
        <f>E302*J302</f>
        <v>0</v>
      </c>
      <c r="O302" s="145"/>
      <c r="Z302" s="145"/>
      <c r="AA302" s="145">
        <v>12</v>
      </c>
      <c r="AB302" s="145">
        <v>0</v>
      </c>
      <c r="AC302" s="145">
        <v>42</v>
      </c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55">
        <f>G302</f>
        <v>0</v>
      </c>
      <c r="BA302" s="145"/>
      <c r="BB302" s="145"/>
      <c r="BC302" s="145"/>
      <c r="BD302" s="145"/>
      <c r="BE302" s="145"/>
      <c r="BF302" s="145"/>
      <c r="BG302" s="145"/>
      <c r="BH302" s="145"/>
      <c r="BI302" s="145"/>
      <c r="CA302" s="145">
        <v>12</v>
      </c>
      <c r="CB302" s="145">
        <v>0</v>
      </c>
      <c r="CZ302" s="108">
        <v>1</v>
      </c>
    </row>
    <row r="303" spans="1:104">
      <c r="A303" s="156"/>
      <c r="B303" s="157"/>
      <c r="C303" s="160" t="s">
        <v>1025</v>
      </c>
      <c r="D303" s="161"/>
      <c r="E303" s="162">
        <v>0</v>
      </c>
      <c r="F303" s="163"/>
      <c r="G303" s="164"/>
      <c r="H303" s="165"/>
      <c r="I303" s="158"/>
      <c r="J303" s="166"/>
      <c r="K303" s="158"/>
      <c r="M303" s="159" t="s">
        <v>1025</v>
      </c>
      <c r="O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67" t="str">
        <f>C302</f>
        <v xml:space="preserve">Úprava postřikem infiltračním 1 kg/m2 </v>
      </c>
      <c r="BE303" s="145"/>
      <c r="BF303" s="145"/>
      <c r="BG303" s="145"/>
      <c r="BH303" s="145"/>
      <c r="BI303" s="145"/>
    </row>
    <row r="304" spans="1:104">
      <c r="A304" s="156"/>
      <c r="B304" s="157"/>
      <c r="C304" s="160" t="s">
        <v>1014</v>
      </c>
      <c r="D304" s="161"/>
      <c r="E304" s="162">
        <v>4.41</v>
      </c>
      <c r="F304" s="163"/>
      <c r="G304" s="164"/>
      <c r="H304" s="165"/>
      <c r="I304" s="158"/>
      <c r="J304" s="166"/>
      <c r="K304" s="158"/>
      <c r="M304" s="159" t="s">
        <v>1014</v>
      </c>
      <c r="O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67" t="str">
        <f>C303</f>
        <v>II/322:</v>
      </c>
      <c r="BE304" s="145"/>
      <c r="BF304" s="145"/>
      <c r="BG304" s="145"/>
      <c r="BH304" s="145"/>
      <c r="BI304" s="145"/>
    </row>
    <row r="305" spans="1:104">
      <c r="A305" s="156"/>
      <c r="B305" s="157"/>
      <c r="C305" s="160" t="s">
        <v>1015</v>
      </c>
      <c r="D305" s="161"/>
      <c r="E305" s="162">
        <v>8.3699999999999992</v>
      </c>
      <c r="F305" s="163"/>
      <c r="G305" s="164"/>
      <c r="H305" s="165"/>
      <c r="I305" s="158"/>
      <c r="J305" s="166"/>
      <c r="K305" s="158"/>
      <c r="M305" s="159" t="s">
        <v>1015</v>
      </c>
      <c r="O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67" t="str">
        <f>C304</f>
        <v>G2:(2,4+2,5)*0,9</v>
      </c>
      <c r="BE305" s="145"/>
      <c r="BF305" s="145"/>
      <c r="BG305" s="145"/>
      <c r="BH305" s="145"/>
      <c r="BI305" s="145"/>
    </row>
    <row r="306" spans="1:104">
      <c r="A306" s="156"/>
      <c r="B306" s="157"/>
      <c r="C306" s="160" t="s">
        <v>1016</v>
      </c>
      <c r="D306" s="161"/>
      <c r="E306" s="162">
        <v>3.78</v>
      </c>
      <c r="F306" s="163"/>
      <c r="G306" s="164"/>
      <c r="H306" s="165"/>
      <c r="I306" s="158"/>
      <c r="J306" s="166"/>
      <c r="K306" s="158"/>
      <c r="M306" s="159" t="s">
        <v>1016</v>
      </c>
      <c r="O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67" t="str">
        <f>C305</f>
        <v>G3:(3+3,7+2,6)*0,9</v>
      </c>
      <c r="BE306" s="145"/>
      <c r="BF306" s="145"/>
      <c r="BG306" s="145"/>
      <c r="BH306" s="145"/>
      <c r="BI306" s="145"/>
    </row>
    <row r="307" spans="1:104">
      <c r="A307" s="156"/>
      <c r="B307" s="157"/>
      <c r="C307" s="160" t="s">
        <v>1029</v>
      </c>
      <c r="D307" s="161"/>
      <c r="E307" s="162">
        <v>0</v>
      </c>
      <c r="F307" s="163"/>
      <c r="G307" s="164"/>
      <c r="H307" s="165"/>
      <c r="I307" s="158"/>
      <c r="J307" s="166"/>
      <c r="K307" s="158"/>
      <c r="M307" s="159" t="s">
        <v>1029</v>
      </c>
      <c r="O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67" t="str">
        <f>C306</f>
        <v>G6:(2,4+1,8)*0,9</v>
      </c>
      <c r="BE307" s="145"/>
      <c r="BF307" s="145"/>
      <c r="BG307" s="145"/>
      <c r="BH307" s="145"/>
      <c r="BI307" s="145"/>
    </row>
    <row r="308" spans="1:104">
      <c r="A308" s="156"/>
      <c r="B308" s="157"/>
      <c r="C308" s="160" t="s">
        <v>1011</v>
      </c>
      <c r="D308" s="161"/>
      <c r="E308" s="162">
        <v>11.34</v>
      </c>
      <c r="F308" s="163"/>
      <c r="G308" s="164"/>
      <c r="H308" s="165"/>
      <c r="I308" s="158"/>
      <c r="J308" s="166"/>
      <c r="K308" s="158"/>
      <c r="M308" s="159" t="s">
        <v>1011</v>
      </c>
      <c r="O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67" t="str">
        <f>C307</f>
        <v>silnice III. třídy:</v>
      </c>
      <c r="BE308" s="145"/>
      <c r="BF308" s="145"/>
      <c r="BG308" s="145"/>
      <c r="BH308" s="145"/>
      <c r="BI308" s="145"/>
    </row>
    <row r="309" spans="1:104">
      <c r="A309" s="156"/>
      <c r="B309" s="157"/>
      <c r="C309" s="160" t="s">
        <v>1012</v>
      </c>
      <c r="D309" s="161"/>
      <c r="E309" s="162">
        <v>17.46</v>
      </c>
      <c r="F309" s="163"/>
      <c r="G309" s="164"/>
      <c r="H309" s="165"/>
      <c r="I309" s="158"/>
      <c r="J309" s="166"/>
      <c r="K309" s="158"/>
      <c r="M309" s="159" t="s">
        <v>1012</v>
      </c>
      <c r="O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67" t="str">
        <f>C308</f>
        <v>G2:7*1,8*0,9</v>
      </c>
      <c r="BE309" s="145"/>
      <c r="BF309" s="145"/>
      <c r="BG309" s="145"/>
      <c r="BH309" s="145"/>
      <c r="BI309" s="145"/>
    </row>
    <row r="310" spans="1:104">
      <c r="A310" s="156"/>
      <c r="B310" s="157"/>
      <c r="C310" s="160" t="s">
        <v>1013</v>
      </c>
      <c r="D310" s="161"/>
      <c r="E310" s="162">
        <v>10.53</v>
      </c>
      <c r="F310" s="163"/>
      <c r="G310" s="164"/>
      <c r="H310" s="165"/>
      <c r="I310" s="158"/>
      <c r="J310" s="166"/>
      <c r="K310" s="158"/>
      <c r="M310" s="159" t="s">
        <v>1013</v>
      </c>
      <c r="O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67" t="str">
        <f>C309</f>
        <v>2*(4,8+4,9)*0,9</v>
      </c>
      <c r="BE310" s="145"/>
      <c r="BF310" s="145"/>
      <c r="BG310" s="145"/>
      <c r="BH310" s="145"/>
      <c r="BI310" s="145"/>
    </row>
    <row r="311" spans="1:104">
      <c r="A311" s="146">
        <v>67</v>
      </c>
      <c r="B311" s="147" t="s">
        <v>779</v>
      </c>
      <c r="C311" s="148" t="s">
        <v>780</v>
      </c>
      <c r="D311" s="149" t="s">
        <v>49</v>
      </c>
      <c r="E311" s="150">
        <v>12.65</v>
      </c>
      <c r="F311" s="151">
        <v>0</v>
      </c>
      <c r="G311" s="152">
        <f>E311*F311</f>
        <v>0</v>
      </c>
      <c r="H311" s="153">
        <v>0.17244999999999999</v>
      </c>
      <c r="I311" s="154">
        <f>E311*H311</f>
        <v>2.1814925000000001</v>
      </c>
      <c r="J311" s="153"/>
      <c r="K311" s="154">
        <f>E311*J311</f>
        <v>0</v>
      </c>
      <c r="O311" s="145"/>
      <c r="Z311" s="145"/>
      <c r="AA311" s="145">
        <v>12</v>
      </c>
      <c r="AB311" s="145">
        <v>1</v>
      </c>
      <c r="AC311" s="145">
        <v>60</v>
      </c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55">
        <f>G311</f>
        <v>0</v>
      </c>
      <c r="BA311" s="145"/>
      <c r="BB311" s="145"/>
      <c r="BC311" s="145"/>
      <c r="BD311" s="145"/>
      <c r="BE311" s="145"/>
      <c r="BF311" s="145"/>
      <c r="BG311" s="145"/>
      <c r="BH311" s="145"/>
      <c r="BI311" s="145"/>
      <c r="CA311" s="145">
        <v>12</v>
      </c>
      <c r="CB311" s="145">
        <v>1</v>
      </c>
      <c r="CZ311" s="108">
        <v>1</v>
      </c>
    </row>
    <row r="312" spans="1:104">
      <c r="A312" s="156"/>
      <c r="B312" s="157"/>
      <c r="C312" s="160" t="s">
        <v>1136</v>
      </c>
      <c r="D312" s="161"/>
      <c r="E312" s="162">
        <v>12.65</v>
      </c>
      <c r="F312" s="163"/>
      <c r="G312" s="164"/>
      <c r="H312" s="165"/>
      <c r="I312" s="158"/>
      <c r="J312" s="166"/>
      <c r="K312" s="158"/>
      <c r="M312" s="159" t="s">
        <v>1136</v>
      </c>
      <c r="O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67" t="str">
        <f>C311</f>
        <v>Dlažba 20x10x6 cm přírodní "cihla"</v>
      </c>
      <c r="BE312" s="145"/>
      <c r="BF312" s="145"/>
      <c r="BG312" s="145"/>
      <c r="BH312" s="145"/>
      <c r="BI312" s="145"/>
    </row>
    <row r="313" spans="1:104">
      <c r="A313" s="168" t="s">
        <v>50</v>
      </c>
      <c r="B313" s="169" t="s">
        <v>726</v>
      </c>
      <c r="C313" s="170" t="s">
        <v>727</v>
      </c>
      <c r="D313" s="171"/>
      <c r="E313" s="172"/>
      <c r="F313" s="172"/>
      <c r="G313" s="173">
        <f>SUM(G231:G312)</f>
        <v>0</v>
      </c>
      <c r="H313" s="174"/>
      <c r="I313" s="173">
        <f>SUM(I231:I312)</f>
        <v>71.554911400000009</v>
      </c>
      <c r="J313" s="175"/>
      <c r="K313" s="173">
        <f>SUM(K231:K312)</f>
        <v>0</v>
      </c>
      <c r="O313" s="145"/>
      <c r="X313" s="176">
        <f>K313</f>
        <v>0</v>
      </c>
      <c r="Y313" s="176">
        <f>I313</f>
        <v>71.554911400000009</v>
      </c>
      <c r="Z313" s="155">
        <f>G313</f>
        <v>0</v>
      </c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77"/>
      <c r="BB313" s="177"/>
      <c r="BC313" s="177"/>
      <c r="BD313" s="177"/>
      <c r="BE313" s="177"/>
      <c r="BF313" s="177"/>
      <c r="BG313" s="145"/>
      <c r="BH313" s="145"/>
      <c r="BI313" s="145"/>
    </row>
    <row r="314" spans="1:104" ht="14.25" customHeight="1">
      <c r="A314" s="135" t="s">
        <v>46</v>
      </c>
      <c r="B314" s="136" t="s">
        <v>781</v>
      </c>
      <c r="C314" s="137" t="s">
        <v>782</v>
      </c>
      <c r="D314" s="138"/>
      <c r="E314" s="139"/>
      <c r="F314" s="139"/>
      <c r="G314" s="140"/>
      <c r="H314" s="141"/>
      <c r="I314" s="142"/>
      <c r="J314" s="143"/>
      <c r="K314" s="144"/>
      <c r="O314" s="145"/>
    </row>
    <row r="315" spans="1:104">
      <c r="A315" s="146">
        <v>68</v>
      </c>
      <c r="B315" s="147" t="s">
        <v>1137</v>
      </c>
      <c r="C315" s="148" t="s">
        <v>1138</v>
      </c>
      <c r="D315" s="149" t="s">
        <v>133</v>
      </c>
      <c r="E315" s="150">
        <v>87.9</v>
      </c>
      <c r="F315" s="151">
        <v>0</v>
      </c>
      <c r="G315" s="152">
        <f>E315*F315</f>
        <v>0</v>
      </c>
      <c r="H315" s="153">
        <v>0</v>
      </c>
      <c r="I315" s="154">
        <f>E315*H315</f>
        <v>0</v>
      </c>
      <c r="J315" s="153">
        <v>0</v>
      </c>
      <c r="K315" s="154">
        <f>E315*J315</f>
        <v>0</v>
      </c>
      <c r="O315" s="145"/>
      <c r="Z315" s="145"/>
      <c r="AA315" s="145">
        <v>1</v>
      </c>
      <c r="AB315" s="145">
        <v>1</v>
      </c>
      <c r="AC315" s="145">
        <v>1</v>
      </c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55">
        <f>G315</f>
        <v>0</v>
      </c>
      <c r="BA315" s="145"/>
      <c r="BB315" s="145"/>
      <c r="BC315" s="145"/>
      <c r="BD315" s="145"/>
      <c r="BE315" s="145"/>
      <c r="BF315" s="145"/>
      <c r="BG315" s="145"/>
      <c r="BH315" s="145"/>
      <c r="BI315" s="145"/>
      <c r="CA315" s="145">
        <v>1</v>
      </c>
      <c r="CB315" s="145">
        <v>1</v>
      </c>
      <c r="CZ315" s="108">
        <v>1</v>
      </c>
    </row>
    <row r="316" spans="1:104">
      <c r="A316" s="156"/>
      <c r="B316" s="157"/>
      <c r="C316" s="160" t="s">
        <v>1139</v>
      </c>
      <c r="D316" s="161"/>
      <c r="E316" s="162">
        <v>87.9</v>
      </c>
      <c r="F316" s="163"/>
      <c r="G316" s="164"/>
      <c r="H316" s="165"/>
      <c r="I316" s="158"/>
      <c r="J316" s="166"/>
      <c r="K316" s="158"/>
      <c r="M316" s="159" t="s">
        <v>1139</v>
      </c>
      <c r="O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67" t="str">
        <f>C315</f>
        <v xml:space="preserve">Montáž trub z plastu, gumový kroužek, DN 150 </v>
      </c>
      <c r="BE316" s="145"/>
      <c r="BF316" s="145"/>
      <c r="BG316" s="145"/>
      <c r="BH316" s="145"/>
      <c r="BI316" s="145"/>
    </row>
    <row r="317" spans="1:104" ht="22.5">
      <c r="A317" s="146">
        <v>69</v>
      </c>
      <c r="B317" s="147" t="s">
        <v>1140</v>
      </c>
      <c r="C317" s="148" t="s">
        <v>1141</v>
      </c>
      <c r="D317" s="149" t="s">
        <v>54</v>
      </c>
      <c r="E317" s="150">
        <v>26</v>
      </c>
      <c r="F317" s="151">
        <v>0</v>
      </c>
      <c r="G317" s="152">
        <f>E317*F317</f>
        <v>0</v>
      </c>
      <c r="H317" s="153">
        <v>1.0000000000000001E-5</v>
      </c>
      <c r="I317" s="154">
        <f>E317*H317</f>
        <v>2.6000000000000003E-4</v>
      </c>
      <c r="J317" s="153">
        <v>0</v>
      </c>
      <c r="K317" s="154">
        <f>E317*J317</f>
        <v>0</v>
      </c>
      <c r="O317" s="145"/>
      <c r="Z317" s="145"/>
      <c r="AA317" s="145">
        <v>1</v>
      </c>
      <c r="AB317" s="145">
        <v>1</v>
      </c>
      <c r="AC317" s="145">
        <v>1</v>
      </c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55">
        <f>G317</f>
        <v>0</v>
      </c>
      <c r="BA317" s="145"/>
      <c r="BB317" s="145"/>
      <c r="BC317" s="145"/>
      <c r="BD317" s="145"/>
      <c r="BE317" s="145"/>
      <c r="BF317" s="145"/>
      <c r="BG317" s="145"/>
      <c r="BH317" s="145"/>
      <c r="BI317" s="145"/>
      <c r="CA317" s="145">
        <v>1</v>
      </c>
      <c r="CB317" s="145">
        <v>1</v>
      </c>
      <c r="CZ317" s="108">
        <v>1</v>
      </c>
    </row>
    <row r="318" spans="1:104" ht="22.5">
      <c r="A318" s="146">
        <v>70</v>
      </c>
      <c r="B318" s="147" t="s">
        <v>793</v>
      </c>
      <c r="C318" s="148" t="s">
        <v>794</v>
      </c>
      <c r="D318" s="149" t="s">
        <v>54</v>
      </c>
      <c r="E318" s="150">
        <v>26</v>
      </c>
      <c r="F318" s="151">
        <v>0</v>
      </c>
      <c r="G318" s="152">
        <f>E318*F318</f>
        <v>0</v>
      </c>
      <c r="H318" s="153">
        <v>1.0000000000000001E-5</v>
      </c>
      <c r="I318" s="154">
        <f>E318*H318</f>
        <v>2.6000000000000003E-4</v>
      </c>
      <c r="J318" s="153">
        <v>0</v>
      </c>
      <c r="K318" s="154">
        <f>E318*J318</f>
        <v>0</v>
      </c>
      <c r="O318" s="145"/>
      <c r="Z318" s="145"/>
      <c r="AA318" s="145">
        <v>1</v>
      </c>
      <c r="AB318" s="145">
        <v>1</v>
      </c>
      <c r="AC318" s="145">
        <v>1</v>
      </c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55">
        <f>G318</f>
        <v>0</v>
      </c>
      <c r="BA318" s="145"/>
      <c r="BB318" s="145"/>
      <c r="BC318" s="145"/>
      <c r="BD318" s="145"/>
      <c r="BE318" s="145"/>
      <c r="BF318" s="145"/>
      <c r="BG318" s="145"/>
      <c r="BH318" s="145"/>
      <c r="BI318" s="145"/>
      <c r="CA318" s="145">
        <v>1</v>
      </c>
      <c r="CB318" s="145">
        <v>1</v>
      </c>
      <c r="CZ318" s="108">
        <v>1</v>
      </c>
    </row>
    <row r="319" spans="1:104" ht="22.5">
      <c r="A319" s="146">
        <v>71</v>
      </c>
      <c r="B319" s="147" t="s">
        <v>1142</v>
      </c>
      <c r="C319" s="148" t="s">
        <v>1143</v>
      </c>
      <c r="D319" s="149" t="s">
        <v>133</v>
      </c>
      <c r="E319" s="150">
        <v>106.1</v>
      </c>
      <c r="F319" s="151">
        <v>0</v>
      </c>
      <c r="G319" s="152">
        <f>E319*F319</f>
        <v>0</v>
      </c>
      <c r="H319" s="153">
        <v>5.3E-3</v>
      </c>
      <c r="I319" s="154">
        <f>E319*H319</f>
        <v>0.56233</v>
      </c>
      <c r="J319" s="153"/>
      <c r="K319" s="154">
        <f>E319*J319</f>
        <v>0</v>
      </c>
      <c r="O319" s="145"/>
      <c r="Z319" s="145"/>
      <c r="AA319" s="145">
        <v>12</v>
      </c>
      <c r="AB319" s="145">
        <v>1</v>
      </c>
      <c r="AC319" s="145">
        <v>1</v>
      </c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55">
        <f>G319</f>
        <v>0</v>
      </c>
      <c r="BA319" s="145"/>
      <c r="BB319" s="145"/>
      <c r="BC319" s="145"/>
      <c r="BD319" s="145"/>
      <c r="BE319" s="145"/>
      <c r="BF319" s="145"/>
      <c r="BG319" s="145"/>
      <c r="BH319" s="145"/>
      <c r="BI319" s="145"/>
      <c r="CA319" s="145">
        <v>12</v>
      </c>
      <c r="CB319" s="145">
        <v>1</v>
      </c>
      <c r="CZ319" s="108">
        <v>1</v>
      </c>
    </row>
    <row r="320" spans="1:104">
      <c r="A320" s="156"/>
      <c r="B320" s="157"/>
      <c r="C320" s="160" t="s">
        <v>1139</v>
      </c>
      <c r="D320" s="161"/>
      <c r="E320" s="162">
        <v>87.9</v>
      </c>
      <c r="F320" s="163"/>
      <c r="G320" s="164"/>
      <c r="H320" s="165"/>
      <c r="I320" s="158"/>
      <c r="J320" s="166"/>
      <c r="K320" s="158"/>
      <c r="M320" s="159" t="s">
        <v>1139</v>
      </c>
      <c r="O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67" t="str">
        <f>C319</f>
        <v>Trubka kanalizač. žebrovaná PP SN 12 DN150mm vč těsnícího kroužku</v>
      </c>
      <c r="BE320" s="145"/>
      <c r="BF320" s="145"/>
      <c r="BG320" s="145"/>
      <c r="BH320" s="145"/>
      <c r="BI320" s="145"/>
    </row>
    <row r="321" spans="1:104">
      <c r="A321" s="156"/>
      <c r="B321" s="157"/>
      <c r="C321" s="160" t="s">
        <v>1144</v>
      </c>
      <c r="D321" s="161"/>
      <c r="E321" s="162">
        <v>13</v>
      </c>
      <c r="F321" s="163"/>
      <c r="G321" s="164"/>
      <c r="H321" s="165"/>
      <c r="I321" s="158"/>
      <c r="J321" s="166"/>
      <c r="K321" s="158"/>
      <c r="M321" s="159" t="s">
        <v>1144</v>
      </c>
      <c r="O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67" t="str">
        <f>C320</f>
        <v>dle TZ D.1.05.01:87,9</v>
      </c>
      <c r="BE321" s="145"/>
      <c r="BF321" s="145"/>
      <c r="BG321" s="145"/>
      <c r="BH321" s="145"/>
      <c r="BI321" s="145"/>
    </row>
    <row r="322" spans="1:104">
      <c r="A322" s="156"/>
      <c r="B322" s="157"/>
      <c r="C322" s="160" t="s">
        <v>1145</v>
      </c>
      <c r="D322" s="161"/>
      <c r="E322" s="162">
        <v>5.2</v>
      </c>
      <c r="F322" s="163"/>
      <c r="G322" s="164"/>
      <c r="H322" s="165"/>
      <c r="I322" s="158"/>
      <c r="J322" s="166"/>
      <c r="K322" s="158"/>
      <c r="M322" s="159" t="s">
        <v>1145</v>
      </c>
      <c r="O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67" t="str">
        <f>C321</f>
        <v>ztratné :26*0,5</v>
      </c>
      <c r="BE322" s="145"/>
      <c r="BF322" s="145"/>
      <c r="BG322" s="145"/>
      <c r="BH322" s="145"/>
      <c r="BI322" s="145"/>
    </row>
    <row r="323" spans="1:104" ht="22.5">
      <c r="A323" s="146">
        <v>72</v>
      </c>
      <c r="B323" s="147" t="s">
        <v>1146</v>
      </c>
      <c r="C323" s="148" t="s">
        <v>1147</v>
      </c>
      <c r="D323" s="149" t="s">
        <v>54</v>
      </c>
      <c r="E323" s="150">
        <v>26.39</v>
      </c>
      <c r="F323" s="151">
        <v>0</v>
      </c>
      <c r="G323" s="152">
        <f>E323*F323</f>
        <v>0</v>
      </c>
      <c r="H323" s="153">
        <v>6.2E-4</v>
      </c>
      <c r="I323" s="154">
        <f>E323*H323</f>
        <v>1.6361799999999999E-2</v>
      </c>
      <c r="J323" s="153"/>
      <c r="K323" s="154">
        <f>E323*J323</f>
        <v>0</v>
      </c>
      <c r="O323" s="145"/>
      <c r="Z323" s="145"/>
      <c r="AA323" s="145">
        <v>12</v>
      </c>
      <c r="AB323" s="145">
        <v>1</v>
      </c>
      <c r="AC323" s="145">
        <v>8</v>
      </c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55">
        <f>G323</f>
        <v>0</v>
      </c>
      <c r="BA323" s="145"/>
      <c r="BB323" s="145"/>
      <c r="BC323" s="145"/>
      <c r="BD323" s="145"/>
      <c r="BE323" s="145"/>
      <c r="BF323" s="145"/>
      <c r="BG323" s="145"/>
      <c r="BH323" s="145"/>
      <c r="BI323" s="145"/>
      <c r="CA323" s="145">
        <v>12</v>
      </c>
      <c r="CB323" s="145">
        <v>1</v>
      </c>
      <c r="CZ323" s="108">
        <v>1</v>
      </c>
    </row>
    <row r="324" spans="1:104">
      <c r="A324" s="156"/>
      <c r="B324" s="157"/>
      <c r="C324" s="160" t="s">
        <v>1148</v>
      </c>
      <c r="D324" s="161"/>
      <c r="E324" s="162">
        <v>26.39</v>
      </c>
      <c r="F324" s="163"/>
      <c r="G324" s="164"/>
      <c r="H324" s="165"/>
      <c r="I324" s="158"/>
      <c r="J324" s="166"/>
      <c r="K324" s="158"/>
      <c r="M324" s="159" t="s">
        <v>1148</v>
      </c>
      <c r="O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67" t="str">
        <f>C323</f>
        <v>Koleno kanalizační žebrované PP  DN 150/45° vč. těsnících kroužků</v>
      </c>
      <c r="BE324" s="145"/>
      <c r="BF324" s="145"/>
      <c r="BG324" s="145"/>
      <c r="BH324" s="145"/>
      <c r="BI324" s="145"/>
    </row>
    <row r="325" spans="1:104" ht="22.5">
      <c r="A325" s="146">
        <v>73</v>
      </c>
      <c r="B325" s="147" t="s">
        <v>870</v>
      </c>
      <c r="C325" s="148" t="s">
        <v>871</v>
      </c>
      <c r="D325" s="149" t="s">
        <v>54</v>
      </c>
      <c r="E325" s="150">
        <v>26.39</v>
      </c>
      <c r="F325" s="151">
        <v>0</v>
      </c>
      <c r="G325" s="152">
        <f>E325*F325</f>
        <v>0</v>
      </c>
      <c r="H325" s="153">
        <v>3.2000000000000003E-4</v>
      </c>
      <c r="I325" s="154">
        <f>E325*H325</f>
        <v>8.4448000000000006E-3</v>
      </c>
      <c r="J325" s="153"/>
      <c r="K325" s="154">
        <f>E325*J325</f>
        <v>0</v>
      </c>
      <c r="O325" s="145"/>
      <c r="Z325" s="145"/>
      <c r="AA325" s="145">
        <v>12</v>
      </c>
      <c r="AB325" s="145">
        <v>1</v>
      </c>
      <c r="AC325" s="145">
        <v>2</v>
      </c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55">
        <f>G325</f>
        <v>0</v>
      </c>
      <c r="BA325" s="145"/>
      <c r="BB325" s="145"/>
      <c r="BC325" s="145"/>
      <c r="BD325" s="145"/>
      <c r="BE325" s="145"/>
      <c r="BF325" s="145"/>
      <c r="BG325" s="145"/>
      <c r="BH325" s="145"/>
      <c r="BI325" s="145"/>
      <c r="CA325" s="145">
        <v>12</v>
      </c>
      <c r="CB325" s="145">
        <v>1</v>
      </c>
      <c r="CZ325" s="108">
        <v>1</v>
      </c>
    </row>
    <row r="326" spans="1:104" ht="25.5">
      <c r="A326" s="156"/>
      <c r="B326" s="157"/>
      <c r="C326" s="160" t="s">
        <v>1148</v>
      </c>
      <c r="D326" s="161"/>
      <c r="E326" s="162">
        <v>26.39</v>
      </c>
      <c r="F326" s="163"/>
      <c r="G326" s="164"/>
      <c r="H326" s="165"/>
      <c r="I326" s="158"/>
      <c r="J326" s="166"/>
      <c r="K326" s="158"/>
      <c r="M326" s="159" t="s">
        <v>1148</v>
      </c>
      <c r="O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67" t="str">
        <f>C325</f>
        <v>Zátka hrdlová kanalizační PP  DN 150 mm pro žebrované potrubí do hrdla</v>
      </c>
      <c r="BE326" s="145"/>
      <c r="BF326" s="145"/>
      <c r="BG326" s="145"/>
      <c r="BH326" s="145"/>
      <c r="BI326" s="145"/>
    </row>
    <row r="327" spans="1:104">
      <c r="A327" s="168" t="s">
        <v>50</v>
      </c>
      <c r="B327" s="169" t="s">
        <v>781</v>
      </c>
      <c r="C327" s="170" t="s">
        <v>782</v>
      </c>
      <c r="D327" s="171"/>
      <c r="E327" s="172"/>
      <c r="F327" s="172"/>
      <c r="G327" s="173">
        <f>SUM(G314:G326)</f>
        <v>0</v>
      </c>
      <c r="H327" s="174"/>
      <c r="I327" s="173">
        <f>SUM(I314:I326)</f>
        <v>0.58765659999999997</v>
      </c>
      <c r="J327" s="175"/>
      <c r="K327" s="173">
        <f>SUM(K314:K326)</f>
        <v>0</v>
      </c>
      <c r="O327" s="145"/>
      <c r="X327" s="176">
        <f>K327</f>
        <v>0</v>
      </c>
      <c r="Y327" s="176">
        <f>I327</f>
        <v>0.58765659999999997</v>
      </c>
      <c r="Z327" s="155">
        <f>G327</f>
        <v>0</v>
      </c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77"/>
      <c r="BB327" s="177"/>
      <c r="BC327" s="177"/>
      <c r="BD327" s="177"/>
      <c r="BE327" s="177"/>
      <c r="BF327" s="177"/>
      <c r="BG327" s="145"/>
      <c r="BH327" s="145"/>
      <c r="BI327" s="145"/>
    </row>
    <row r="328" spans="1:104" ht="14.25" customHeight="1">
      <c r="A328" s="135" t="s">
        <v>46</v>
      </c>
      <c r="B328" s="136" t="s">
        <v>923</v>
      </c>
      <c r="C328" s="137" t="s">
        <v>924</v>
      </c>
      <c r="D328" s="138"/>
      <c r="E328" s="139"/>
      <c r="F328" s="139"/>
      <c r="G328" s="140"/>
      <c r="H328" s="141"/>
      <c r="I328" s="142"/>
      <c r="J328" s="143"/>
      <c r="K328" s="144"/>
      <c r="O328" s="145"/>
    </row>
    <row r="329" spans="1:104" ht="22.5">
      <c r="A329" s="146">
        <v>74</v>
      </c>
      <c r="B329" s="147" t="s">
        <v>925</v>
      </c>
      <c r="C329" s="148" t="s">
        <v>926</v>
      </c>
      <c r="D329" s="149" t="s">
        <v>133</v>
      </c>
      <c r="E329" s="150">
        <v>8</v>
      </c>
      <c r="F329" s="151">
        <v>0</v>
      </c>
      <c r="G329" s="152">
        <f>E329*F329</f>
        <v>0</v>
      </c>
      <c r="H329" s="153">
        <v>0.14468</v>
      </c>
      <c r="I329" s="154">
        <f>E329*H329</f>
        <v>1.15744</v>
      </c>
      <c r="J329" s="153">
        <v>0</v>
      </c>
      <c r="K329" s="154">
        <f>E329*J329</f>
        <v>0</v>
      </c>
      <c r="O329" s="145"/>
      <c r="Z329" s="145"/>
      <c r="AA329" s="145">
        <v>1</v>
      </c>
      <c r="AB329" s="145">
        <v>1</v>
      </c>
      <c r="AC329" s="145">
        <v>1</v>
      </c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55">
        <f>G329</f>
        <v>0</v>
      </c>
      <c r="BA329" s="145"/>
      <c r="BB329" s="145"/>
      <c r="BC329" s="145"/>
      <c r="BD329" s="145"/>
      <c r="BE329" s="145"/>
      <c r="BF329" s="145"/>
      <c r="BG329" s="145"/>
      <c r="BH329" s="145"/>
      <c r="BI329" s="145"/>
      <c r="CA329" s="145">
        <v>1</v>
      </c>
      <c r="CB329" s="145">
        <v>1</v>
      </c>
      <c r="CZ329" s="108">
        <v>1</v>
      </c>
    </row>
    <row r="330" spans="1:104" ht="22.5">
      <c r="A330" s="146">
        <v>75</v>
      </c>
      <c r="B330" s="147" t="s">
        <v>937</v>
      </c>
      <c r="C330" s="148" t="s">
        <v>938</v>
      </c>
      <c r="D330" s="149" t="s">
        <v>133</v>
      </c>
      <c r="E330" s="150">
        <v>46</v>
      </c>
      <c r="F330" s="151">
        <v>0</v>
      </c>
      <c r="G330" s="152">
        <f>E330*F330</f>
        <v>0</v>
      </c>
      <c r="H330" s="153">
        <v>0.22133</v>
      </c>
      <c r="I330" s="154">
        <f>E330*H330</f>
        <v>10.181179999999999</v>
      </c>
      <c r="J330" s="153">
        <v>0</v>
      </c>
      <c r="K330" s="154">
        <f>E330*J330</f>
        <v>0</v>
      </c>
      <c r="O330" s="145"/>
      <c r="Z330" s="145"/>
      <c r="AA330" s="145">
        <v>1</v>
      </c>
      <c r="AB330" s="145">
        <v>1</v>
      </c>
      <c r="AC330" s="145">
        <v>1</v>
      </c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55">
        <f>G330</f>
        <v>0</v>
      </c>
      <c r="BA330" s="145"/>
      <c r="BB330" s="145"/>
      <c r="BC330" s="145"/>
      <c r="BD330" s="145"/>
      <c r="BE330" s="145"/>
      <c r="BF330" s="145"/>
      <c r="BG330" s="145"/>
      <c r="BH330" s="145"/>
      <c r="BI330" s="145"/>
      <c r="CA330" s="145">
        <v>1</v>
      </c>
      <c r="CB330" s="145">
        <v>1</v>
      </c>
      <c r="CZ330" s="108">
        <v>1</v>
      </c>
    </row>
    <row r="331" spans="1:104" ht="25.5">
      <c r="A331" s="156"/>
      <c r="B331" s="157"/>
      <c r="C331" s="160" t="s">
        <v>1010</v>
      </c>
      <c r="D331" s="161"/>
      <c r="E331" s="162">
        <v>0</v>
      </c>
      <c r="F331" s="163"/>
      <c r="G331" s="164"/>
      <c r="H331" s="165"/>
      <c r="I331" s="158"/>
      <c r="J331" s="166"/>
      <c r="K331" s="158"/>
      <c r="M331" s="159" t="s">
        <v>1010</v>
      </c>
      <c r="O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67" t="str">
        <f>C330</f>
        <v>Osazení stojat. obrub.bet. s opěrou,lože z C 12/15 včetně obrubníku ABO 100/10/25</v>
      </c>
      <c r="BE331" s="145"/>
      <c r="BF331" s="145"/>
      <c r="BG331" s="145"/>
      <c r="BH331" s="145"/>
      <c r="BI331" s="145"/>
    </row>
    <row r="332" spans="1:104">
      <c r="A332" s="156"/>
      <c r="B332" s="157"/>
      <c r="C332" s="160" t="s">
        <v>1034</v>
      </c>
      <c r="D332" s="161"/>
      <c r="E332" s="162">
        <v>26</v>
      </c>
      <c r="F332" s="163"/>
      <c r="G332" s="164"/>
      <c r="H332" s="165"/>
      <c r="I332" s="158"/>
      <c r="J332" s="166"/>
      <c r="K332" s="158"/>
      <c r="M332" s="159" t="s">
        <v>1034</v>
      </c>
      <c r="O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67" t="str">
        <f>C331</f>
        <v>D.1.05.02-05:</v>
      </c>
      <c r="BE332" s="145"/>
      <c r="BF332" s="145"/>
      <c r="BG332" s="145"/>
      <c r="BH332" s="145"/>
      <c r="BI332" s="145"/>
    </row>
    <row r="333" spans="1:104">
      <c r="A333" s="156"/>
      <c r="B333" s="157"/>
      <c r="C333" s="160" t="s">
        <v>1035</v>
      </c>
      <c r="D333" s="161"/>
      <c r="E333" s="162">
        <v>2</v>
      </c>
      <c r="F333" s="163"/>
      <c r="G333" s="164"/>
      <c r="H333" s="165"/>
      <c r="I333" s="158"/>
      <c r="J333" s="166"/>
      <c r="K333" s="158"/>
      <c r="M333" s="159" t="s">
        <v>1035</v>
      </c>
      <c r="O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67" t="str">
        <f>C332</f>
        <v>G2:13*2</v>
      </c>
      <c r="BE333" s="145"/>
      <c r="BF333" s="145"/>
      <c r="BG333" s="145"/>
      <c r="BH333" s="145"/>
      <c r="BI333" s="145"/>
    </row>
    <row r="334" spans="1:104">
      <c r="A334" s="156"/>
      <c r="B334" s="157"/>
      <c r="C334" s="160" t="s">
        <v>1036</v>
      </c>
      <c r="D334" s="161"/>
      <c r="E334" s="162">
        <v>4</v>
      </c>
      <c r="F334" s="163"/>
      <c r="G334" s="164"/>
      <c r="H334" s="165"/>
      <c r="I334" s="158"/>
      <c r="J334" s="166"/>
      <c r="K334" s="158"/>
      <c r="M334" s="159" t="s">
        <v>1036</v>
      </c>
      <c r="O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67" t="str">
        <f>C333</f>
        <v>G3:1*2</v>
      </c>
      <c r="BE334" s="145"/>
      <c r="BF334" s="145"/>
      <c r="BG334" s="145"/>
      <c r="BH334" s="145"/>
      <c r="BI334" s="145"/>
    </row>
    <row r="335" spans="1:104">
      <c r="A335" s="156"/>
      <c r="B335" s="157"/>
      <c r="C335" s="160" t="s">
        <v>1037</v>
      </c>
      <c r="D335" s="161"/>
      <c r="E335" s="162">
        <v>6</v>
      </c>
      <c r="F335" s="163"/>
      <c r="G335" s="164"/>
      <c r="H335" s="165"/>
      <c r="I335" s="158"/>
      <c r="J335" s="166"/>
      <c r="K335" s="158"/>
      <c r="M335" s="159" t="s">
        <v>1037</v>
      </c>
      <c r="O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67" t="str">
        <f>C334</f>
        <v>G6:2*2</v>
      </c>
      <c r="BE335" s="145"/>
      <c r="BF335" s="145"/>
      <c r="BG335" s="145"/>
      <c r="BH335" s="145"/>
      <c r="BI335" s="145"/>
    </row>
    <row r="336" spans="1:104">
      <c r="A336" s="156"/>
      <c r="B336" s="157"/>
      <c r="C336" s="160" t="s">
        <v>1038</v>
      </c>
      <c r="D336" s="161"/>
      <c r="E336" s="162">
        <v>8</v>
      </c>
      <c r="F336" s="163"/>
      <c r="G336" s="164"/>
      <c r="H336" s="165"/>
      <c r="I336" s="158"/>
      <c r="J336" s="166"/>
      <c r="K336" s="158"/>
      <c r="M336" s="159" t="s">
        <v>1038</v>
      </c>
      <c r="O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67" t="str">
        <f>C335</f>
        <v>G9:3*2</v>
      </c>
      <c r="BE336" s="145"/>
      <c r="BF336" s="145"/>
      <c r="BG336" s="145"/>
      <c r="BH336" s="145"/>
      <c r="BI336" s="145"/>
    </row>
    <row r="337" spans="1:104" ht="22.5">
      <c r="A337" s="146">
        <v>76</v>
      </c>
      <c r="B337" s="147" t="s">
        <v>939</v>
      </c>
      <c r="C337" s="148" t="s">
        <v>940</v>
      </c>
      <c r="D337" s="149" t="s">
        <v>184</v>
      </c>
      <c r="E337" s="150">
        <v>1.38</v>
      </c>
      <c r="F337" s="151">
        <v>0</v>
      </c>
      <c r="G337" s="152">
        <f>E337*F337</f>
        <v>0</v>
      </c>
      <c r="H337" s="153">
        <v>2.5249999999999999</v>
      </c>
      <c r="I337" s="154">
        <f>E337*H337</f>
        <v>3.4844999999999997</v>
      </c>
      <c r="J337" s="153">
        <v>0</v>
      </c>
      <c r="K337" s="154">
        <f>E337*J337</f>
        <v>0</v>
      </c>
      <c r="O337" s="145"/>
      <c r="Z337" s="145"/>
      <c r="AA337" s="145">
        <v>1</v>
      </c>
      <c r="AB337" s="145">
        <v>1</v>
      </c>
      <c r="AC337" s="145">
        <v>1</v>
      </c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55">
        <f>G337</f>
        <v>0</v>
      </c>
      <c r="BA337" s="145"/>
      <c r="BB337" s="145"/>
      <c r="BC337" s="145"/>
      <c r="BD337" s="145"/>
      <c r="BE337" s="145"/>
      <c r="BF337" s="145"/>
      <c r="BG337" s="145"/>
      <c r="BH337" s="145"/>
      <c r="BI337" s="145"/>
      <c r="CA337" s="145">
        <v>1</v>
      </c>
      <c r="CB337" s="145">
        <v>1</v>
      </c>
      <c r="CZ337" s="108">
        <v>1</v>
      </c>
    </row>
    <row r="338" spans="1:104">
      <c r="A338" s="156"/>
      <c r="B338" s="157"/>
      <c r="C338" s="160" t="s">
        <v>1149</v>
      </c>
      <c r="D338" s="161"/>
      <c r="E338" s="162">
        <v>1.38</v>
      </c>
      <c r="F338" s="163"/>
      <c r="G338" s="164"/>
      <c r="H338" s="165"/>
      <c r="I338" s="158"/>
      <c r="J338" s="166"/>
      <c r="K338" s="158"/>
      <c r="M338" s="159" t="s">
        <v>1149</v>
      </c>
      <c r="O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67" t="str">
        <f>C337</f>
        <v xml:space="preserve">Lože pod obrubníky nebo obruby dlažeb z C 12/15 </v>
      </c>
      <c r="BE338" s="145"/>
      <c r="BF338" s="145"/>
      <c r="BG338" s="145"/>
      <c r="BH338" s="145"/>
      <c r="BI338" s="145"/>
    </row>
    <row r="339" spans="1:104">
      <c r="A339" s="146">
        <v>77</v>
      </c>
      <c r="B339" s="147" t="s">
        <v>942</v>
      </c>
      <c r="C339" s="148" t="s">
        <v>943</v>
      </c>
      <c r="D339" s="149" t="s">
        <v>133</v>
      </c>
      <c r="E339" s="150">
        <v>87.4</v>
      </c>
      <c r="F339" s="151">
        <v>0</v>
      </c>
      <c r="G339" s="152">
        <f>E339*F339</f>
        <v>0</v>
      </c>
      <c r="H339" s="153">
        <v>0</v>
      </c>
      <c r="I339" s="154">
        <f>E339*H339</f>
        <v>0</v>
      </c>
      <c r="J339" s="153">
        <v>0</v>
      </c>
      <c r="K339" s="154">
        <f>E339*J339</f>
        <v>0</v>
      </c>
      <c r="O339" s="145"/>
      <c r="Z339" s="145"/>
      <c r="AA339" s="145">
        <v>1</v>
      </c>
      <c r="AB339" s="145">
        <v>1</v>
      </c>
      <c r="AC339" s="145">
        <v>1</v>
      </c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55">
        <f>G339</f>
        <v>0</v>
      </c>
      <c r="BA339" s="145"/>
      <c r="BB339" s="145"/>
      <c r="BC339" s="145"/>
      <c r="BD339" s="145"/>
      <c r="BE339" s="145"/>
      <c r="BF339" s="145"/>
      <c r="BG339" s="145"/>
      <c r="BH339" s="145"/>
      <c r="BI339" s="145"/>
      <c r="CA339" s="145">
        <v>1</v>
      </c>
      <c r="CB339" s="145">
        <v>1</v>
      </c>
      <c r="CZ339" s="108">
        <v>1</v>
      </c>
    </row>
    <row r="340" spans="1:104">
      <c r="A340" s="156"/>
      <c r="B340" s="157"/>
      <c r="C340" s="160" t="s">
        <v>1010</v>
      </c>
      <c r="D340" s="161"/>
      <c r="E340" s="162">
        <v>0</v>
      </c>
      <c r="F340" s="163"/>
      <c r="G340" s="164"/>
      <c r="H340" s="165"/>
      <c r="I340" s="158"/>
      <c r="J340" s="166"/>
      <c r="K340" s="158"/>
      <c r="M340" s="159" t="s">
        <v>1010</v>
      </c>
      <c r="O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67" t="str">
        <f>C339</f>
        <v xml:space="preserve">Řezání stávajícího živičného krytu tl. 5 - 10 cm </v>
      </c>
      <c r="BE340" s="145"/>
      <c r="BF340" s="145"/>
      <c r="BG340" s="145"/>
      <c r="BH340" s="145"/>
      <c r="BI340" s="145"/>
    </row>
    <row r="341" spans="1:104">
      <c r="A341" s="156"/>
      <c r="B341" s="157"/>
      <c r="C341" s="160" t="s">
        <v>1150</v>
      </c>
      <c r="D341" s="161"/>
      <c r="E341" s="162">
        <v>25.2</v>
      </c>
      <c r="F341" s="163"/>
      <c r="G341" s="164"/>
      <c r="H341" s="165"/>
      <c r="I341" s="158"/>
      <c r="J341" s="166"/>
      <c r="K341" s="158"/>
      <c r="M341" s="159" t="s">
        <v>1150</v>
      </c>
      <c r="O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67" t="str">
        <f>C340</f>
        <v>D.1.05.02-05:</v>
      </c>
      <c r="BE341" s="145"/>
      <c r="BF341" s="145"/>
      <c r="BG341" s="145"/>
      <c r="BH341" s="145"/>
      <c r="BI341" s="145"/>
    </row>
    <row r="342" spans="1:104">
      <c r="A342" s="156"/>
      <c r="B342" s="157"/>
      <c r="C342" s="160" t="s">
        <v>1151</v>
      </c>
      <c r="D342" s="161"/>
      <c r="E342" s="162">
        <v>38.799999999999997</v>
      </c>
      <c r="F342" s="163"/>
      <c r="G342" s="164"/>
      <c r="H342" s="165"/>
      <c r="I342" s="158"/>
      <c r="J342" s="166"/>
      <c r="K342" s="158"/>
      <c r="M342" s="159" t="s">
        <v>1151</v>
      </c>
      <c r="O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67" t="str">
        <f>C341</f>
        <v>G2:7*1,8*2</v>
      </c>
      <c r="BE342" s="145"/>
      <c r="BF342" s="145"/>
      <c r="BG342" s="145"/>
      <c r="BH342" s="145"/>
      <c r="BI342" s="145"/>
    </row>
    <row r="343" spans="1:104">
      <c r="A343" s="156"/>
      <c r="B343" s="157"/>
      <c r="C343" s="160" t="s">
        <v>1152</v>
      </c>
      <c r="D343" s="161"/>
      <c r="E343" s="162">
        <v>23.4</v>
      </c>
      <c r="F343" s="163"/>
      <c r="G343" s="164"/>
      <c r="H343" s="165"/>
      <c r="I343" s="158"/>
      <c r="J343" s="166"/>
      <c r="K343" s="158"/>
      <c r="M343" s="159" t="s">
        <v>1152</v>
      </c>
      <c r="O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67" t="str">
        <f>C342</f>
        <v>2*(4,8+4,9)*2</v>
      </c>
      <c r="BE343" s="145"/>
      <c r="BF343" s="145"/>
      <c r="BG343" s="145"/>
      <c r="BH343" s="145"/>
      <c r="BI343" s="145"/>
    </row>
    <row r="344" spans="1:104">
      <c r="A344" s="146">
        <v>78</v>
      </c>
      <c r="B344" s="147" t="s">
        <v>950</v>
      </c>
      <c r="C344" s="148" t="s">
        <v>951</v>
      </c>
      <c r="D344" s="149" t="s">
        <v>133</v>
      </c>
      <c r="E344" s="150">
        <v>36.799999999999997</v>
      </c>
      <c r="F344" s="151">
        <v>0</v>
      </c>
      <c r="G344" s="152">
        <f>E344*F344</f>
        <v>0</v>
      </c>
      <c r="H344" s="153">
        <v>6.3869999999999996E-2</v>
      </c>
      <c r="I344" s="154">
        <f>E344*H344</f>
        <v>2.3504159999999996</v>
      </c>
      <c r="J344" s="153">
        <v>0</v>
      </c>
      <c r="K344" s="154">
        <f>E344*J344</f>
        <v>0</v>
      </c>
      <c r="O344" s="145"/>
      <c r="Z344" s="145"/>
      <c r="AA344" s="145">
        <v>1</v>
      </c>
      <c r="AB344" s="145">
        <v>1</v>
      </c>
      <c r="AC344" s="145">
        <v>1</v>
      </c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55">
        <f>G344</f>
        <v>0</v>
      </c>
      <c r="BA344" s="145"/>
      <c r="BB344" s="145"/>
      <c r="BC344" s="145"/>
      <c r="BD344" s="145"/>
      <c r="BE344" s="145"/>
      <c r="BF344" s="145"/>
      <c r="BG344" s="145"/>
      <c r="BH344" s="145"/>
      <c r="BI344" s="145"/>
      <c r="CA344" s="145">
        <v>1</v>
      </c>
      <c r="CB344" s="145">
        <v>1</v>
      </c>
      <c r="CZ344" s="108">
        <v>1</v>
      </c>
    </row>
    <row r="345" spans="1:104">
      <c r="A345" s="156"/>
      <c r="B345" s="157"/>
      <c r="C345" s="160" t="s">
        <v>1010</v>
      </c>
      <c r="D345" s="161"/>
      <c r="E345" s="162">
        <v>0</v>
      </c>
      <c r="F345" s="163"/>
      <c r="G345" s="164"/>
      <c r="H345" s="165"/>
      <c r="I345" s="158"/>
      <c r="J345" s="166"/>
      <c r="K345" s="158"/>
      <c r="M345" s="159" t="s">
        <v>1010</v>
      </c>
      <c r="O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67" t="str">
        <f>C344</f>
        <v xml:space="preserve">Řezání stávajícího živičného krytu tl. 10 - 15 cm </v>
      </c>
      <c r="BE345" s="145"/>
      <c r="BF345" s="145"/>
      <c r="BG345" s="145"/>
      <c r="BH345" s="145"/>
      <c r="BI345" s="145"/>
    </row>
    <row r="346" spans="1:104">
      <c r="A346" s="156"/>
      <c r="B346" s="157"/>
      <c r="C346" s="160" t="s">
        <v>1153</v>
      </c>
      <c r="D346" s="161"/>
      <c r="E346" s="162">
        <v>9.8000000000000007</v>
      </c>
      <c r="F346" s="163"/>
      <c r="G346" s="164"/>
      <c r="H346" s="165"/>
      <c r="I346" s="158"/>
      <c r="J346" s="166"/>
      <c r="K346" s="158"/>
      <c r="M346" s="159" t="s">
        <v>1153</v>
      </c>
      <c r="O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67" t="str">
        <f>C345</f>
        <v>D.1.05.02-05:</v>
      </c>
      <c r="BE346" s="145"/>
      <c r="BF346" s="145"/>
      <c r="BG346" s="145"/>
      <c r="BH346" s="145"/>
      <c r="BI346" s="145"/>
    </row>
    <row r="347" spans="1:104">
      <c r="A347" s="156"/>
      <c r="B347" s="157"/>
      <c r="C347" s="160" t="s">
        <v>1154</v>
      </c>
      <c r="D347" s="161"/>
      <c r="E347" s="162">
        <v>18.600000000000001</v>
      </c>
      <c r="F347" s="163"/>
      <c r="G347" s="164"/>
      <c r="H347" s="165"/>
      <c r="I347" s="158"/>
      <c r="J347" s="166"/>
      <c r="K347" s="158"/>
      <c r="M347" s="159" t="s">
        <v>1154</v>
      </c>
      <c r="O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67" t="str">
        <f>C346</f>
        <v>G2:(2,4+2,5)*2</v>
      </c>
      <c r="BE347" s="145"/>
      <c r="BF347" s="145"/>
      <c r="BG347" s="145"/>
      <c r="BH347" s="145"/>
      <c r="BI347" s="145"/>
    </row>
    <row r="348" spans="1:104">
      <c r="A348" s="156"/>
      <c r="B348" s="157"/>
      <c r="C348" s="160" t="s">
        <v>1155</v>
      </c>
      <c r="D348" s="161"/>
      <c r="E348" s="162">
        <v>8.4</v>
      </c>
      <c r="F348" s="163"/>
      <c r="G348" s="164"/>
      <c r="H348" s="165"/>
      <c r="I348" s="158"/>
      <c r="J348" s="166"/>
      <c r="K348" s="158"/>
      <c r="M348" s="159" t="s">
        <v>1155</v>
      </c>
      <c r="O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67" t="str">
        <f>C347</f>
        <v>G3:(3+3,7+2,6)*2</v>
      </c>
      <c r="BE348" s="145"/>
      <c r="BF348" s="145"/>
      <c r="BG348" s="145"/>
      <c r="BH348" s="145"/>
      <c r="BI348" s="145"/>
    </row>
    <row r="349" spans="1:104" ht="22.5">
      <c r="A349" s="146">
        <v>79</v>
      </c>
      <c r="B349" s="147" t="s">
        <v>955</v>
      </c>
      <c r="C349" s="148" t="s">
        <v>956</v>
      </c>
      <c r="D349" s="149" t="s">
        <v>133</v>
      </c>
      <c r="E349" s="150">
        <v>35</v>
      </c>
      <c r="F349" s="151">
        <v>0</v>
      </c>
      <c r="G349" s="152">
        <f>E349*F349</f>
        <v>0</v>
      </c>
      <c r="H349" s="153">
        <v>0</v>
      </c>
      <c r="I349" s="154">
        <f>E349*H349</f>
        <v>0</v>
      </c>
      <c r="J349" s="153"/>
      <c r="K349" s="154">
        <f>E349*J349</f>
        <v>0</v>
      </c>
      <c r="O349" s="145"/>
      <c r="Z349" s="145"/>
      <c r="AA349" s="145">
        <v>12</v>
      </c>
      <c r="AB349" s="145">
        <v>0</v>
      </c>
      <c r="AC349" s="145">
        <v>62</v>
      </c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55">
        <f>G349</f>
        <v>0</v>
      </c>
      <c r="BA349" s="145"/>
      <c r="BB349" s="145"/>
      <c r="BC349" s="145"/>
      <c r="BD349" s="145"/>
      <c r="BE349" s="145"/>
      <c r="BF349" s="145"/>
      <c r="BG349" s="145"/>
      <c r="BH349" s="145"/>
      <c r="BI349" s="145"/>
      <c r="CA349" s="145">
        <v>12</v>
      </c>
      <c r="CB349" s="145">
        <v>0</v>
      </c>
      <c r="CZ349" s="108">
        <v>1</v>
      </c>
    </row>
    <row r="350" spans="1:104" ht="25.5">
      <c r="A350" s="156"/>
      <c r="B350" s="157"/>
      <c r="C350" s="160" t="s">
        <v>1156</v>
      </c>
      <c r="D350" s="161"/>
      <c r="E350" s="162">
        <v>24</v>
      </c>
      <c r="F350" s="163"/>
      <c r="G350" s="164"/>
      <c r="H350" s="165"/>
      <c r="I350" s="158"/>
      <c r="J350" s="166"/>
      <c r="K350" s="158"/>
      <c r="M350" s="159" t="s">
        <v>1156</v>
      </c>
      <c r="O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67" t="str">
        <f>C349</f>
        <v>Těsnění spár asf. modifikovanou zálivkou do 200mm2 s proříznutím a vyčištěním spáry</v>
      </c>
      <c r="BE350" s="145"/>
      <c r="BF350" s="145"/>
      <c r="BG350" s="145"/>
      <c r="BH350" s="145"/>
      <c r="BI350" s="145"/>
    </row>
    <row r="351" spans="1:104">
      <c r="A351" s="156"/>
      <c r="B351" s="157"/>
      <c r="C351" s="160" t="s">
        <v>1157</v>
      </c>
      <c r="D351" s="161"/>
      <c r="E351" s="162">
        <v>5</v>
      </c>
      <c r="F351" s="163"/>
      <c r="G351" s="164"/>
      <c r="H351" s="165"/>
      <c r="I351" s="158"/>
      <c r="J351" s="166"/>
      <c r="K351" s="158"/>
      <c r="M351" s="159" t="s">
        <v>1157</v>
      </c>
      <c r="O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67" t="str">
        <f>C350</f>
        <v>D.1.01.20:2*4*3</v>
      </c>
      <c r="BE351" s="145"/>
      <c r="BF351" s="145"/>
      <c r="BG351" s="145"/>
      <c r="BH351" s="145"/>
      <c r="BI351" s="145"/>
    </row>
    <row r="352" spans="1:104">
      <c r="A352" s="156"/>
      <c r="B352" s="157"/>
      <c r="C352" s="160" t="s">
        <v>1158</v>
      </c>
      <c r="D352" s="161"/>
      <c r="E352" s="162">
        <v>6</v>
      </c>
      <c r="F352" s="163"/>
      <c r="G352" s="164"/>
      <c r="H352" s="165"/>
      <c r="I352" s="158"/>
      <c r="J352" s="166"/>
      <c r="K352" s="158"/>
      <c r="M352" s="159" t="s">
        <v>1158</v>
      </c>
      <c r="O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67" t="str">
        <f>C351</f>
        <v>2*2,5</v>
      </c>
      <c r="BE352" s="145"/>
      <c r="BF352" s="145"/>
      <c r="BG352" s="145"/>
      <c r="BH352" s="145"/>
      <c r="BI352" s="145"/>
    </row>
    <row r="353" spans="1:104">
      <c r="A353" s="146">
        <v>80</v>
      </c>
      <c r="B353" s="147" t="s">
        <v>968</v>
      </c>
      <c r="C353" s="148" t="s">
        <v>969</v>
      </c>
      <c r="D353" s="149" t="s">
        <v>54</v>
      </c>
      <c r="E353" s="150">
        <v>16</v>
      </c>
      <c r="F353" s="151">
        <v>0</v>
      </c>
      <c r="G353" s="152">
        <f>E353*F353</f>
        <v>0</v>
      </c>
      <c r="H353" s="153">
        <v>2.3E-2</v>
      </c>
      <c r="I353" s="154">
        <f>E353*H353</f>
        <v>0.36799999999999999</v>
      </c>
      <c r="J353" s="153"/>
      <c r="K353" s="154">
        <f>E353*J353</f>
        <v>0</v>
      </c>
      <c r="O353" s="145"/>
      <c r="Z353" s="145"/>
      <c r="AA353" s="145">
        <v>3</v>
      </c>
      <c r="AB353" s="145">
        <v>1</v>
      </c>
      <c r="AC353" s="145">
        <v>592162116</v>
      </c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55">
        <f>G353</f>
        <v>0</v>
      </c>
      <c r="BA353" s="145"/>
      <c r="BB353" s="145"/>
      <c r="BC353" s="145"/>
      <c r="BD353" s="145"/>
      <c r="BE353" s="145"/>
      <c r="BF353" s="145"/>
      <c r="BG353" s="145"/>
      <c r="BH353" s="145"/>
      <c r="BI353" s="145"/>
      <c r="CA353" s="145">
        <v>3</v>
      </c>
      <c r="CB353" s="145">
        <v>1</v>
      </c>
      <c r="CZ353" s="108">
        <v>1</v>
      </c>
    </row>
    <row r="354" spans="1:104">
      <c r="A354" s="168" t="s">
        <v>50</v>
      </c>
      <c r="B354" s="169" t="s">
        <v>923</v>
      </c>
      <c r="C354" s="170" t="s">
        <v>924</v>
      </c>
      <c r="D354" s="171"/>
      <c r="E354" s="172"/>
      <c r="F354" s="172"/>
      <c r="G354" s="173">
        <f>SUM(G328:G353)</f>
        <v>0</v>
      </c>
      <c r="H354" s="174"/>
      <c r="I354" s="173">
        <f>SUM(I328:I353)</f>
        <v>17.541535999999997</v>
      </c>
      <c r="J354" s="175"/>
      <c r="K354" s="173">
        <f>SUM(K328:K353)</f>
        <v>0</v>
      </c>
      <c r="O354" s="145"/>
      <c r="X354" s="176">
        <f>K354</f>
        <v>0</v>
      </c>
      <c r="Y354" s="176">
        <f>I354</f>
        <v>17.541535999999997</v>
      </c>
      <c r="Z354" s="155">
        <f>G354</f>
        <v>0</v>
      </c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77"/>
      <c r="BB354" s="177"/>
      <c r="BC354" s="177"/>
      <c r="BD354" s="177"/>
      <c r="BE354" s="177"/>
      <c r="BF354" s="177"/>
      <c r="BG354" s="145"/>
      <c r="BH354" s="145"/>
      <c r="BI354" s="145"/>
    </row>
    <row r="355" spans="1:104" ht="14.25" customHeight="1">
      <c r="A355" s="135" t="s">
        <v>46</v>
      </c>
      <c r="B355" s="136" t="s">
        <v>974</v>
      </c>
      <c r="C355" s="137" t="s">
        <v>975</v>
      </c>
      <c r="D355" s="138"/>
      <c r="E355" s="139"/>
      <c r="F355" s="139"/>
      <c r="G355" s="140"/>
      <c r="H355" s="141"/>
      <c r="I355" s="142"/>
      <c r="J355" s="143"/>
      <c r="K355" s="144"/>
      <c r="O355" s="145"/>
    </row>
    <row r="356" spans="1:104" ht="22.5">
      <c r="A356" s="146">
        <v>81</v>
      </c>
      <c r="B356" s="147" t="s">
        <v>976</v>
      </c>
      <c r="C356" s="148" t="s">
        <v>977</v>
      </c>
      <c r="D356" s="149" t="s">
        <v>648</v>
      </c>
      <c r="E356" s="150">
        <v>298.81432660000002</v>
      </c>
      <c r="F356" s="151">
        <v>0</v>
      </c>
      <c r="G356" s="152">
        <f>E356*F356</f>
        <v>0</v>
      </c>
      <c r="H356" s="153">
        <v>0</v>
      </c>
      <c r="I356" s="154">
        <f>E356*H356</f>
        <v>0</v>
      </c>
      <c r="J356" s="153"/>
      <c r="K356" s="154">
        <f>E356*J356</f>
        <v>0</v>
      </c>
      <c r="O356" s="145"/>
      <c r="Z356" s="145"/>
      <c r="AA356" s="145">
        <v>7</v>
      </c>
      <c r="AB356" s="145">
        <v>1</v>
      </c>
      <c r="AC356" s="145">
        <v>2</v>
      </c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55">
        <f>G356</f>
        <v>0</v>
      </c>
      <c r="BA356" s="145"/>
      <c r="BB356" s="145"/>
      <c r="BC356" s="145"/>
      <c r="BD356" s="145"/>
      <c r="BE356" s="145"/>
      <c r="BF356" s="145"/>
      <c r="BG356" s="145"/>
      <c r="BH356" s="145"/>
      <c r="BI356" s="145"/>
      <c r="CA356" s="145">
        <v>7</v>
      </c>
      <c r="CB356" s="145">
        <v>1</v>
      </c>
      <c r="CZ356" s="108">
        <v>1</v>
      </c>
    </row>
    <row r="357" spans="1:104">
      <c r="A357" s="168" t="s">
        <v>50</v>
      </c>
      <c r="B357" s="169" t="s">
        <v>974</v>
      </c>
      <c r="C357" s="170" t="s">
        <v>975</v>
      </c>
      <c r="D357" s="171"/>
      <c r="E357" s="172"/>
      <c r="F357" s="172"/>
      <c r="G357" s="173">
        <f>SUM(G355:G356)</f>
        <v>0</v>
      </c>
      <c r="H357" s="174"/>
      <c r="I357" s="173">
        <f>SUM(I355:I356)</f>
        <v>0</v>
      </c>
      <c r="J357" s="175"/>
      <c r="K357" s="173">
        <f>SUM(K355:K356)</f>
        <v>0</v>
      </c>
      <c r="O357" s="145"/>
      <c r="X357" s="176">
        <f>K357</f>
        <v>0</v>
      </c>
      <c r="Y357" s="176">
        <f>I357</f>
        <v>0</v>
      </c>
      <c r="Z357" s="155">
        <f>G357</f>
        <v>0</v>
      </c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77"/>
      <c r="BB357" s="177"/>
      <c r="BC357" s="177"/>
      <c r="BD357" s="177"/>
      <c r="BE357" s="177"/>
      <c r="BF357" s="177"/>
      <c r="BG357" s="145"/>
      <c r="BH357" s="145"/>
      <c r="BI357" s="145"/>
    </row>
    <row r="358" spans="1:104" ht="14.25" customHeight="1">
      <c r="A358" s="135" t="s">
        <v>46</v>
      </c>
      <c r="B358" s="136" t="s">
        <v>978</v>
      </c>
      <c r="C358" s="137" t="s">
        <v>979</v>
      </c>
      <c r="D358" s="138"/>
      <c r="E358" s="139"/>
      <c r="F358" s="139"/>
      <c r="G358" s="140"/>
      <c r="H358" s="141"/>
      <c r="I358" s="142"/>
      <c r="J358" s="143"/>
      <c r="K358" s="144"/>
      <c r="O358" s="145"/>
    </row>
    <row r="359" spans="1:104" ht="22.5">
      <c r="A359" s="146">
        <v>82</v>
      </c>
      <c r="B359" s="147" t="s">
        <v>1159</v>
      </c>
      <c r="C359" s="148" t="s">
        <v>1160</v>
      </c>
      <c r="D359" s="149" t="s">
        <v>133</v>
      </c>
      <c r="E359" s="150">
        <v>5</v>
      </c>
      <c r="F359" s="151">
        <v>0</v>
      </c>
      <c r="G359" s="152">
        <f>E359*F359</f>
        <v>0</v>
      </c>
      <c r="H359" s="153">
        <v>0</v>
      </c>
      <c r="I359" s="154">
        <f>E359*H359</f>
        <v>0</v>
      </c>
      <c r="J359" s="153"/>
      <c r="K359" s="154">
        <f>E359*J359</f>
        <v>0</v>
      </c>
      <c r="O359" s="145"/>
      <c r="Z359" s="145"/>
      <c r="AA359" s="145">
        <v>12</v>
      </c>
      <c r="AB359" s="145">
        <v>0</v>
      </c>
      <c r="AC359" s="145">
        <v>63</v>
      </c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55">
        <f>G359</f>
        <v>0</v>
      </c>
      <c r="BA359" s="145"/>
      <c r="BB359" s="145"/>
      <c r="BC359" s="145"/>
      <c r="BD359" s="145"/>
      <c r="BE359" s="145"/>
      <c r="BF359" s="145"/>
      <c r="BG359" s="145"/>
      <c r="BH359" s="145"/>
      <c r="BI359" s="145"/>
      <c r="CA359" s="145">
        <v>12</v>
      </c>
      <c r="CB359" s="145">
        <v>0</v>
      </c>
      <c r="CZ359" s="108">
        <v>2</v>
      </c>
    </row>
    <row r="360" spans="1:104">
      <c r="A360" s="168" t="s">
        <v>50</v>
      </c>
      <c r="B360" s="169" t="s">
        <v>978</v>
      </c>
      <c r="C360" s="170" t="s">
        <v>979</v>
      </c>
      <c r="D360" s="171"/>
      <c r="E360" s="172"/>
      <c r="F360" s="172"/>
      <c r="G360" s="173">
        <f>SUM(G358:G359)</f>
        <v>0</v>
      </c>
      <c r="H360" s="174"/>
      <c r="I360" s="173">
        <f>SUM(I358:I359)</f>
        <v>0</v>
      </c>
      <c r="J360" s="175"/>
      <c r="K360" s="173">
        <f>SUM(K358:K359)</f>
        <v>0</v>
      </c>
      <c r="O360" s="145"/>
      <c r="X360" s="176">
        <f>K360</f>
        <v>0</v>
      </c>
      <c r="Y360" s="176">
        <f>I360</f>
        <v>0</v>
      </c>
      <c r="Z360" s="155">
        <f>G360</f>
        <v>0</v>
      </c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77"/>
      <c r="BB360" s="177"/>
      <c r="BC360" s="177"/>
      <c r="BD360" s="177"/>
      <c r="BE360" s="177"/>
      <c r="BF360" s="177"/>
      <c r="BG360" s="145"/>
      <c r="BH360" s="145"/>
      <c r="BI360" s="145"/>
    </row>
    <row r="361" spans="1:104" ht="14.25" customHeight="1">
      <c r="A361" s="135" t="s">
        <v>46</v>
      </c>
      <c r="B361" s="136" t="s">
        <v>982</v>
      </c>
      <c r="C361" s="137" t="s">
        <v>983</v>
      </c>
      <c r="D361" s="138"/>
      <c r="E361" s="139"/>
      <c r="F361" s="139"/>
      <c r="G361" s="140"/>
      <c r="H361" s="141"/>
      <c r="I361" s="142"/>
      <c r="J361" s="143"/>
      <c r="K361" s="144"/>
      <c r="O361" s="145"/>
    </row>
    <row r="362" spans="1:104">
      <c r="A362" s="146">
        <v>83</v>
      </c>
      <c r="B362" s="147" t="s">
        <v>984</v>
      </c>
      <c r="C362" s="148" t="s">
        <v>985</v>
      </c>
      <c r="D362" s="149" t="s">
        <v>648</v>
      </c>
      <c r="E362" s="150">
        <v>131.7013</v>
      </c>
      <c r="F362" s="151">
        <v>0</v>
      </c>
      <c r="G362" s="152">
        <f>E362*F362</f>
        <v>0</v>
      </c>
      <c r="H362" s="153">
        <v>0</v>
      </c>
      <c r="I362" s="154">
        <f>E362*H362</f>
        <v>0</v>
      </c>
      <c r="J362" s="153">
        <v>0</v>
      </c>
      <c r="K362" s="154">
        <f>E362*J362</f>
        <v>0</v>
      </c>
      <c r="O362" s="145"/>
      <c r="Z362" s="145"/>
      <c r="AA362" s="145">
        <v>1</v>
      </c>
      <c r="AB362" s="145">
        <v>10</v>
      </c>
      <c r="AC362" s="145">
        <v>10</v>
      </c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55">
        <f>G362</f>
        <v>0</v>
      </c>
      <c r="BA362" s="145"/>
      <c r="BB362" s="145"/>
      <c r="BC362" s="145"/>
      <c r="BD362" s="145"/>
      <c r="BE362" s="145"/>
      <c r="BF362" s="145"/>
      <c r="BG362" s="145"/>
      <c r="BH362" s="145"/>
      <c r="BI362" s="145"/>
      <c r="CA362" s="145">
        <v>1</v>
      </c>
      <c r="CB362" s="145">
        <v>10</v>
      </c>
      <c r="CZ362" s="108">
        <v>1</v>
      </c>
    </row>
    <row r="363" spans="1:104" ht="22.5">
      <c r="A363" s="146">
        <v>84</v>
      </c>
      <c r="B363" s="147" t="s">
        <v>986</v>
      </c>
      <c r="C363" s="148" t="s">
        <v>987</v>
      </c>
      <c r="D363" s="149" t="s">
        <v>648</v>
      </c>
      <c r="E363" s="150">
        <v>131.70133999999999</v>
      </c>
      <c r="F363" s="151">
        <v>0</v>
      </c>
      <c r="G363" s="152">
        <f>E363*F363</f>
        <v>0</v>
      </c>
      <c r="H363" s="153">
        <v>0</v>
      </c>
      <c r="I363" s="154">
        <f>E363*H363</f>
        <v>0</v>
      </c>
      <c r="J363" s="153"/>
      <c r="K363" s="154">
        <f>E363*J363</f>
        <v>0</v>
      </c>
      <c r="O363" s="145"/>
      <c r="Z363" s="145"/>
      <c r="AA363" s="145">
        <v>8</v>
      </c>
      <c r="AB363" s="145">
        <v>0</v>
      </c>
      <c r="AC363" s="145">
        <v>3</v>
      </c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55">
        <f>G363</f>
        <v>0</v>
      </c>
      <c r="BA363" s="145"/>
      <c r="BB363" s="145"/>
      <c r="BC363" s="145"/>
      <c r="BD363" s="145"/>
      <c r="BE363" s="145"/>
      <c r="BF363" s="145"/>
      <c r="BG363" s="145"/>
      <c r="BH363" s="145"/>
      <c r="BI363" s="145"/>
      <c r="CA363" s="145">
        <v>8</v>
      </c>
      <c r="CB363" s="145">
        <v>0</v>
      </c>
      <c r="CZ363" s="108">
        <v>1</v>
      </c>
    </row>
    <row r="364" spans="1:104" ht="22.5">
      <c r="A364" s="146">
        <v>85</v>
      </c>
      <c r="B364" s="147" t="s">
        <v>988</v>
      </c>
      <c r="C364" s="148" t="s">
        <v>989</v>
      </c>
      <c r="D364" s="149" t="s">
        <v>648</v>
      </c>
      <c r="E364" s="150">
        <v>1185.31206</v>
      </c>
      <c r="F364" s="151">
        <v>0</v>
      </c>
      <c r="G364" s="152">
        <f>E364*F364</f>
        <v>0</v>
      </c>
      <c r="H364" s="153">
        <v>0</v>
      </c>
      <c r="I364" s="154">
        <f>E364*H364</f>
        <v>0</v>
      </c>
      <c r="J364" s="153"/>
      <c r="K364" s="154">
        <f>E364*J364</f>
        <v>0</v>
      </c>
      <c r="O364" s="145"/>
      <c r="Z364" s="145"/>
      <c r="AA364" s="145">
        <v>8</v>
      </c>
      <c r="AB364" s="145">
        <v>0</v>
      </c>
      <c r="AC364" s="145">
        <v>3</v>
      </c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55">
        <f>G364</f>
        <v>0</v>
      </c>
      <c r="BA364" s="145"/>
      <c r="BB364" s="145"/>
      <c r="BC364" s="145"/>
      <c r="BD364" s="145"/>
      <c r="BE364" s="145"/>
      <c r="BF364" s="145"/>
      <c r="BG364" s="145"/>
      <c r="BH364" s="145"/>
      <c r="BI364" s="145"/>
      <c r="CA364" s="145">
        <v>8</v>
      </c>
      <c r="CB364" s="145">
        <v>0</v>
      </c>
      <c r="CZ364" s="108">
        <v>1</v>
      </c>
    </row>
    <row r="365" spans="1:104">
      <c r="A365" s="146">
        <v>86</v>
      </c>
      <c r="B365" s="147" t="s">
        <v>990</v>
      </c>
      <c r="C365" s="148" t="s">
        <v>991</v>
      </c>
      <c r="D365" s="149" t="s">
        <v>648</v>
      </c>
      <c r="E365" s="150">
        <v>131.70133999999999</v>
      </c>
      <c r="F365" s="151">
        <v>0</v>
      </c>
      <c r="G365" s="152">
        <f>E365*F365</f>
        <v>0</v>
      </c>
      <c r="H365" s="153">
        <v>0</v>
      </c>
      <c r="I365" s="154">
        <f>E365*H365</f>
        <v>0</v>
      </c>
      <c r="J365" s="153"/>
      <c r="K365" s="154">
        <f>E365*J365</f>
        <v>0</v>
      </c>
      <c r="O365" s="145"/>
      <c r="Z365" s="145"/>
      <c r="AA365" s="145">
        <v>8</v>
      </c>
      <c r="AB365" s="145">
        <v>0</v>
      </c>
      <c r="AC365" s="145">
        <v>3</v>
      </c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55">
        <f>G365</f>
        <v>0</v>
      </c>
      <c r="BA365" s="145"/>
      <c r="BB365" s="145"/>
      <c r="BC365" s="145"/>
      <c r="BD365" s="145"/>
      <c r="BE365" s="145"/>
      <c r="BF365" s="145"/>
      <c r="BG365" s="145"/>
      <c r="BH365" s="145"/>
      <c r="BI365" s="145"/>
      <c r="CA365" s="145">
        <v>8</v>
      </c>
      <c r="CB365" s="145">
        <v>0</v>
      </c>
      <c r="CZ365" s="108">
        <v>1</v>
      </c>
    </row>
    <row r="366" spans="1:104">
      <c r="A366" s="168" t="s">
        <v>50</v>
      </c>
      <c r="B366" s="169" t="s">
        <v>982</v>
      </c>
      <c r="C366" s="170" t="s">
        <v>983</v>
      </c>
      <c r="D366" s="171"/>
      <c r="E366" s="172"/>
      <c r="F366" s="172"/>
      <c r="G366" s="173">
        <f>SUM(G361:G365)</f>
        <v>0</v>
      </c>
      <c r="H366" s="174"/>
      <c r="I366" s="173">
        <f>SUM(I361:I365)</f>
        <v>0</v>
      </c>
      <c r="J366" s="175"/>
      <c r="K366" s="173">
        <f>SUM(K361:K365)</f>
        <v>0</v>
      </c>
      <c r="O366" s="145"/>
      <c r="X366" s="176">
        <f>K366</f>
        <v>0</v>
      </c>
      <c r="Y366" s="176">
        <f>I366</f>
        <v>0</v>
      </c>
      <c r="Z366" s="155">
        <f>G366</f>
        <v>0</v>
      </c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77"/>
      <c r="BB366" s="177"/>
      <c r="BC366" s="177"/>
      <c r="BD366" s="177"/>
      <c r="BE366" s="177"/>
      <c r="BF366" s="177"/>
      <c r="BG366" s="145"/>
      <c r="BH366" s="145"/>
      <c r="BI366" s="145"/>
    </row>
    <row r="367" spans="1:104">
      <c r="A367" s="178" t="s">
        <v>29</v>
      </c>
      <c r="B367" s="179" t="s">
        <v>51</v>
      </c>
      <c r="C367" s="180"/>
      <c r="D367" s="181"/>
      <c r="E367" s="182"/>
      <c r="F367" s="182"/>
      <c r="G367" s="183">
        <f>SUM(Z7:Z367)</f>
        <v>0</v>
      </c>
      <c r="H367" s="184"/>
      <c r="I367" s="183">
        <f>SUM(Y7:Y367)</f>
        <v>298.81432660000007</v>
      </c>
      <c r="J367" s="184"/>
      <c r="K367" s="183">
        <f>SUM(X7:X367)</f>
        <v>-130.73408999999998</v>
      </c>
      <c r="O367" s="145"/>
      <c r="BA367" s="185"/>
      <c r="BB367" s="185"/>
      <c r="BC367" s="185"/>
      <c r="BD367" s="185"/>
      <c r="BE367" s="185"/>
      <c r="BF367" s="185"/>
    </row>
    <row r="368" spans="1:104">
      <c r="E368" s="108"/>
    </row>
    <row r="369" spans="1:7">
      <c r="A369" s="186" t="s">
        <v>31</v>
      </c>
      <c r="E369" s="108"/>
    </row>
    <row r="370" spans="1:7" ht="117.75" customHeight="1">
      <c r="A370" s="187"/>
      <c r="B370" s="188"/>
      <c r="C370" s="188"/>
      <c r="D370" s="188"/>
      <c r="E370" s="188"/>
      <c r="F370" s="188"/>
      <c r="G370" s="189"/>
    </row>
    <row r="371" spans="1:7">
      <c r="E371" s="108"/>
    </row>
    <row r="372" spans="1:7">
      <c r="E372" s="108"/>
    </row>
    <row r="373" spans="1:7">
      <c r="E373" s="108"/>
    </row>
    <row r="374" spans="1:7">
      <c r="E374" s="108"/>
    </row>
    <row r="375" spans="1:7">
      <c r="E375" s="108"/>
    </row>
    <row r="376" spans="1:7">
      <c r="E376" s="108"/>
    </row>
    <row r="377" spans="1:7">
      <c r="E377" s="108"/>
    </row>
    <row r="378" spans="1:7">
      <c r="E378" s="108"/>
    </row>
    <row r="379" spans="1:7">
      <c r="E379" s="108"/>
    </row>
    <row r="380" spans="1:7">
      <c r="E380" s="108"/>
    </row>
    <row r="381" spans="1:7">
      <c r="E381" s="108"/>
    </row>
    <row r="382" spans="1:7">
      <c r="E382" s="108"/>
    </row>
    <row r="383" spans="1:7">
      <c r="E383" s="108"/>
    </row>
    <row r="384" spans="1:7">
      <c r="E384" s="108"/>
    </row>
    <row r="385" spans="1:7">
      <c r="E385" s="108"/>
    </row>
    <row r="386" spans="1:7">
      <c r="E386" s="108"/>
    </row>
    <row r="387" spans="1:7">
      <c r="E387" s="108"/>
    </row>
    <row r="388" spans="1:7">
      <c r="E388" s="108"/>
    </row>
    <row r="389" spans="1:7">
      <c r="E389" s="108"/>
    </row>
    <row r="390" spans="1:7">
      <c r="E390" s="108"/>
    </row>
    <row r="391" spans="1:7">
      <c r="A391" s="166"/>
      <c r="B391" s="166"/>
      <c r="C391" s="166"/>
      <c r="D391" s="166"/>
      <c r="E391" s="166"/>
      <c r="F391" s="166"/>
      <c r="G391" s="166"/>
    </row>
    <row r="392" spans="1:7">
      <c r="A392" s="166"/>
      <c r="B392" s="166"/>
      <c r="C392" s="166"/>
      <c r="D392" s="166"/>
      <c r="E392" s="166"/>
      <c r="F392" s="166"/>
      <c r="G392" s="166"/>
    </row>
    <row r="393" spans="1:7">
      <c r="A393" s="166"/>
      <c r="B393" s="166"/>
      <c r="C393" s="166"/>
      <c r="D393" s="166"/>
      <c r="E393" s="166"/>
      <c r="F393" s="166"/>
      <c r="G393" s="166"/>
    </row>
    <row r="394" spans="1:7">
      <c r="A394" s="166"/>
      <c r="B394" s="166"/>
      <c r="C394" s="166"/>
      <c r="D394" s="166"/>
      <c r="E394" s="166"/>
      <c r="F394" s="166"/>
      <c r="G394" s="166"/>
    </row>
    <row r="395" spans="1:7">
      <c r="E395" s="108"/>
    </row>
    <row r="396" spans="1:7">
      <c r="E396" s="108"/>
    </row>
    <row r="397" spans="1:7">
      <c r="E397" s="108"/>
    </row>
    <row r="398" spans="1:7">
      <c r="E398" s="108"/>
    </row>
    <row r="399" spans="1:7">
      <c r="E399" s="108"/>
    </row>
    <row r="400" spans="1:7">
      <c r="E400" s="108"/>
    </row>
    <row r="401" spans="5:5">
      <c r="E401" s="108"/>
    </row>
    <row r="402" spans="5:5">
      <c r="E402" s="108"/>
    </row>
    <row r="403" spans="5:5">
      <c r="E403" s="108"/>
    </row>
    <row r="404" spans="5:5">
      <c r="E404" s="108"/>
    </row>
    <row r="405" spans="5:5">
      <c r="E405" s="108"/>
    </row>
    <row r="406" spans="5:5">
      <c r="E406" s="108"/>
    </row>
    <row r="407" spans="5:5">
      <c r="E407" s="108"/>
    </row>
    <row r="408" spans="5:5">
      <c r="E408" s="108"/>
    </row>
    <row r="409" spans="5:5">
      <c r="E409" s="108"/>
    </row>
    <row r="410" spans="5:5">
      <c r="E410" s="108"/>
    </row>
    <row r="411" spans="5:5">
      <c r="E411" s="108"/>
    </row>
    <row r="412" spans="5:5">
      <c r="E412" s="108"/>
    </row>
    <row r="413" spans="5:5">
      <c r="E413" s="108"/>
    </row>
    <row r="414" spans="5:5">
      <c r="E414" s="108"/>
    </row>
    <row r="415" spans="5:5">
      <c r="E415" s="108"/>
    </row>
    <row r="416" spans="5:5">
      <c r="E416" s="108"/>
    </row>
    <row r="417" spans="1:7">
      <c r="E417" s="108"/>
    </row>
    <row r="418" spans="1:7">
      <c r="E418" s="108"/>
    </row>
    <row r="419" spans="1:7">
      <c r="E419" s="108"/>
    </row>
    <row r="420" spans="1:7">
      <c r="E420" s="108"/>
    </row>
    <row r="421" spans="1:7">
      <c r="E421" s="108"/>
    </row>
    <row r="422" spans="1:7">
      <c r="E422" s="108"/>
    </row>
    <row r="423" spans="1:7">
      <c r="E423" s="108"/>
    </row>
    <row r="424" spans="1:7">
      <c r="E424" s="108"/>
    </row>
    <row r="425" spans="1:7">
      <c r="E425" s="108"/>
    </row>
    <row r="426" spans="1:7">
      <c r="A426" s="190"/>
      <c r="B426" s="190"/>
    </row>
    <row r="427" spans="1:7">
      <c r="A427" s="166"/>
      <c r="B427" s="166"/>
      <c r="C427" s="191"/>
      <c r="D427" s="191"/>
      <c r="E427" s="192"/>
      <c r="F427" s="191"/>
      <c r="G427" s="193"/>
    </row>
    <row r="428" spans="1:7">
      <c r="A428" s="194"/>
      <c r="B428" s="194"/>
      <c r="C428" s="166"/>
      <c r="D428" s="166"/>
      <c r="E428" s="195"/>
      <c r="F428" s="166"/>
      <c r="G428" s="166"/>
    </row>
    <row r="429" spans="1:7">
      <c r="A429" s="166"/>
      <c r="B429" s="166"/>
      <c r="C429" s="166"/>
      <c r="D429" s="166"/>
      <c r="E429" s="195"/>
      <c r="F429" s="166"/>
      <c r="G429" s="166"/>
    </row>
    <row r="430" spans="1:7">
      <c r="A430" s="166"/>
      <c r="B430" s="166"/>
      <c r="C430" s="166"/>
      <c r="D430" s="166"/>
      <c r="E430" s="195"/>
      <c r="F430" s="166"/>
      <c r="G430" s="166"/>
    </row>
    <row r="431" spans="1:7">
      <c r="A431" s="166"/>
      <c r="B431" s="166"/>
      <c r="C431" s="166"/>
      <c r="D431" s="166"/>
      <c r="E431" s="195"/>
      <c r="F431" s="166"/>
      <c r="G431" s="166"/>
    </row>
    <row r="432" spans="1:7">
      <c r="A432" s="166"/>
      <c r="B432" s="166"/>
      <c r="C432" s="166"/>
      <c r="D432" s="166"/>
      <c r="E432" s="195"/>
      <c r="F432" s="166"/>
      <c r="G432" s="166"/>
    </row>
    <row r="433" spans="1:7">
      <c r="A433" s="166"/>
      <c r="B433" s="166"/>
      <c r="C433" s="166"/>
      <c r="D433" s="166"/>
      <c r="E433" s="195"/>
      <c r="F433" s="166"/>
      <c r="G433" s="166"/>
    </row>
    <row r="434" spans="1:7">
      <c r="A434" s="166"/>
      <c r="B434" s="166"/>
      <c r="C434" s="166"/>
      <c r="D434" s="166"/>
      <c r="E434" s="195"/>
      <c r="F434" s="166"/>
      <c r="G434" s="166"/>
    </row>
    <row r="435" spans="1:7">
      <c r="A435" s="166"/>
      <c r="B435" s="166"/>
      <c r="C435" s="166"/>
      <c r="D435" s="166"/>
      <c r="E435" s="195"/>
      <c r="F435" s="166"/>
      <c r="G435" s="166"/>
    </row>
    <row r="436" spans="1:7">
      <c r="A436" s="166"/>
      <c r="B436" s="166"/>
      <c r="C436" s="166"/>
      <c r="D436" s="166"/>
      <c r="E436" s="195"/>
      <c r="F436" s="166"/>
      <c r="G436" s="166"/>
    </row>
    <row r="437" spans="1:7">
      <c r="A437" s="166"/>
      <c r="B437" s="166"/>
      <c r="C437" s="166"/>
      <c r="D437" s="166"/>
      <c r="E437" s="195"/>
      <c r="F437" s="166"/>
      <c r="G437" s="166"/>
    </row>
    <row r="438" spans="1:7">
      <c r="A438" s="166"/>
      <c r="B438" s="166"/>
      <c r="C438" s="166"/>
      <c r="D438" s="166"/>
      <c r="E438" s="195"/>
      <c r="F438" s="166"/>
      <c r="G438" s="166"/>
    </row>
    <row r="439" spans="1:7">
      <c r="A439" s="166"/>
      <c r="B439" s="166"/>
      <c r="C439" s="166"/>
      <c r="D439" s="166"/>
      <c r="E439" s="195"/>
      <c r="F439" s="166"/>
      <c r="G439" s="166"/>
    </row>
    <row r="440" spans="1:7">
      <c r="A440" s="166"/>
      <c r="B440" s="166"/>
      <c r="C440" s="166"/>
      <c r="D440" s="166"/>
      <c r="E440" s="195"/>
      <c r="F440" s="166"/>
      <c r="G440" s="166"/>
    </row>
  </sheetData>
  <sheetProtection password="C7B2" sheet="1"/>
  <mergeCells count="260">
    <mergeCell ref="C347:D347"/>
    <mergeCell ref="C348:D348"/>
    <mergeCell ref="C350:D350"/>
    <mergeCell ref="C351:D351"/>
    <mergeCell ref="C352:D352"/>
    <mergeCell ref="C340:D340"/>
    <mergeCell ref="C341:D341"/>
    <mergeCell ref="C342:D342"/>
    <mergeCell ref="C343:D343"/>
    <mergeCell ref="C345:D345"/>
    <mergeCell ref="C346:D346"/>
    <mergeCell ref="C326:D326"/>
    <mergeCell ref="C331:D331"/>
    <mergeCell ref="C332:D332"/>
    <mergeCell ref="C333:D333"/>
    <mergeCell ref="C334:D334"/>
    <mergeCell ref="C335:D335"/>
    <mergeCell ref="C336:D336"/>
    <mergeCell ref="C338:D338"/>
    <mergeCell ref="C309:D309"/>
    <mergeCell ref="C310:D310"/>
    <mergeCell ref="C312:D312"/>
    <mergeCell ref="C316:D316"/>
    <mergeCell ref="C320:D320"/>
    <mergeCell ref="C321:D321"/>
    <mergeCell ref="C322:D322"/>
    <mergeCell ref="C324:D324"/>
    <mergeCell ref="C303:D303"/>
    <mergeCell ref="C304:D304"/>
    <mergeCell ref="C305:D305"/>
    <mergeCell ref="C306:D306"/>
    <mergeCell ref="C307:D307"/>
    <mergeCell ref="C308:D308"/>
    <mergeCell ref="C294:D294"/>
    <mergeCell ref="C295:D295"/>
    <mergeCell ref="C296:D296"/>
    <mergeCell ref="C299:D299"/>
    <mergeCell ref="C300:D300"/>
    <mergeCell ref="C301:D301"/>
    <mergeCell ref="C286:D286"/>
    <mergeCell ref="C288:D288"/>
    <mergeCell ref="C289:D289"/>
    <mergeCell ref="C291:D291"/>
    <mergeCell ref="C292:D292"/>
    <mergeCell ref="C293:D293"/>
    <mergeCell ref="C278:D278"/>
    <mergeCell ref="C279:D279"/>
    <mergeCell ref="C281:D281"/>
    <mergeCell ref="C283:D283"/>
    <mergeCell ref="C284:D284"/>
    <mergeCell ref="C285:D285"/>
    <mergeCell ref="C271:D271"/>
    <mergeCell ref="C272:D272"/>
    <mergeCell ref="C273:D273"/>
    <mergeCell ref="C274:D274"/>
    <mergeCell ref="C276:D276"/>
    <mergeCell ref="C277:D277"/>
    <mergeCell ref="C264:D264"/>
    <mergeCell ref="C265:D265"/>
    <mergeCell ref="C266:D266"/>
    <mergeCell ref="C267:D267"/>
    <mergeCell ref="C269:D269"/>
    <mergeCell ref="C270:D270"/>
    <mergeCell ref="C256:D256"/>
    <mergeCell ref="C257:D257"/>
    <mergeCell ref="C259:D259"/>
    <mergeCell ref="C260:D260"/>
    <mergeCell ref="C261:D261"/>
    <mergeCell ref="C262:D262"/>
    <mergeCell ref="C249:D249"/>
    <mergeCell ref="C250:D250"/>
    <mergeCell ref="C251:D251"/>
    <mergeCell ref="C252:D252"/>
    <mergeCell ref="C254:D254"/>
    <mergeCell ref="C255:D255"/>
    <mergeCell ref="C241:D241"/>
    <mergeCell ref="C243:D243"/>
    <mergeCell ref="C244:D244"/>
    <mergeCell ref="C245:D245"/>
    <mergeCell ref="C246:D246"/>
    <mergeCell ref="C247:D247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17:D217"/>
    <mergeCell ref="C219:D219"/>
    <mergeCell ref="C222:D222"/>
    <mergeCell ref="C226:D226"/>
    <mergeCell ref="C227:D227"/>
    <mergeCell ref="C228:D228"/>
    <mergeCell ref="C229:D229"/>
    <mergeCell ref="C208:D208"/>
    <mergeCell ref="C209:D209"/>
    <mergeCell ref="C210:D210"/>
    <mergeCell ref="C211:D211"/>
    <mergeCell ref="C213:D213"/>
    <mergeCell ref="C215:D215"/>
    <mergeCell ref="C198:D198"/>
    <mergeCell ref="C201:D201"/>
    <mergeCell ref="C202:D202"/>
    <mergeCell ref="C203:D203"/>
    <mergeCell ref="C205:D205"/>
    <mergeCell ref="C207:D207"/>
    <mergeCell ref="C191:D191"/>
    <mergeCell ref="C192:D192"/>
    <mergeCell ref="C193:D193"/>
    <mergeCell ref="C195:D195"/>
    <mergeCell ref="C196:D196"/>
    <mergeCell ref="C197:D197"/>
    <mergeCell ref="C185:D185"/>
    <mergeCell ref="C186:D186"/>
    <mergeCell ref="C187:D187"/>
    <mergeCell ref="C188:D188"/>
    <mergeCell ref="C189:D189"/>
    <mergeCell ref="C190:D190"/>
    <mergeCell ref="C176:D176"/>
    <mergeCell ref="C177:D177"/>
    <mergeCell ref="C179:D179"/>
    <mergeCell ref="C182:D182"/>
    <mergeCell ref="C183:D183"/>
    <mergeCell ref="C184:D184"/>
    <mergeCell ref="C169:D169"/>
    <mergeCell ref="C170:D170"/>
    <mergeCell ref="C171:D171"/>
    <mergeCell ref="C173:D173"/>
    <mergeCell ref="C174:D174"/>
    <mergeCell ref="C175:D175"/>
    <mergeCell ref="C163:D163"/>
    <mergeCell ref="C164:D164"/>
    <mergeCell ref="C165:D165"/>
    <mergeCell ref="C166:D166"/>
    <mergeCell ref="C167:D167"/>
    <mergeCell ref="C168:D168"/>
    <mergeCell ref="C155:D155"/>
    <mergeCell ref="C156:D156"/>
    <mergeCell ref="C157:D157"/>
    <mergeCell ref="C158:D158"/>
    <mergeCell ref="C159:D159"/>
    <mergeCell ref="C162:D162"/>
    <mergeCell ref="C144:D144"/>
    <mergeCell ref="C146:D146"/>
    <mergeCell ref="C147:D147"/>
    <mergeCell ref="C148:D148"/>
    <mergeCell ref="C149:D149"/>
    <mergeCell ref="C150:D150"/>
    <mergeCell ref="C134:D134"/>
    <mergeCell ref="C135:D135"/>
    <mergeCell ref="C137:D137"/>
    <mergeCell ref="C139:D139"/>
    <mergeCell ref="C140:D140"/>
    <mergeCell ref="C142:D142"/>
    <mergeCell ref="C127:D127"/>
    <mergeCell ref="C128:D128"/>
    <mergeCell ref="C129:D129"/>
    <mergeCell ref="C130:D130"/>
    <mergeCell ref="C131:D131"/>
    <mergeCell ref="C132:D132"/>
    <mergeCell ref="C118:D118"/>
    <mergeCell ref="C120:D120"/>
    <mergeCell ref="C121:D121"/>
    <mergeCell ref="C123:D123"/>
    <mergeCell ref="C125:D125"/>
    <mergeCell ref="C126:D126"/>
    <mergeCell ref="C110:D110"/>
    <mergeCell ref="C111:D111"/>
    <mergeCell ref="C112:D112"/>
    <mergeCell ref="C113:D113"/>
    <mergeCell ref="C115:D115"/>
    <mergeCell ref="C116:D116"/>
    <mergeCell ref="C103:D103"/>
    <mergeCell ref="C104:D104"/>
    <mergeCell ref="C106:D106"/>
    <mergeCell ref="C107:D107"/>
    <mergeCell ref="C108:D108"/>
    <mergeCell ref="C109:D109"/>
    <mergeCell ref="C95:D95"/>
    <mergeCell ref="C96:D96"/>
    <mergeCell ref="C97:D97"/>
    <mergeCell ref="C98:D98"/>
    <mergeCell ref="C100:D100"/>
    <mergeCell ref="C102:D102"/>
    <mergeCell ref="C85:D85"/>
    <mergeCell ref="C86:D86"/>
    <mergeCell ref="C90:D90"/>
    <mergeCell ref="C91:D91"/>
    <mergeCell ref="C92:D92"/>
    <mergeCell ref="C93:D93"/>
    <mergeCell ref="C77:D77"/>
    <mergeCell ref="C79:D79"/>
    <mergeCell ref="C81:D81"/>
    <mergeCell ref="C82:D82"/>
    <mergeCell ref="C83:D83"/>
    <mergeCell ref="C84:D84"/>
    <mergeCell ref="C70:D70"/>
    <mergeCell ref="C71:D71"/>
    <mergeCell ref="C72:D72"/>
    <mergeCell ref="C74:D74"/>
    <mergeCell ref="C75:D75"/>
    <mergeCell ref="C76:D76"/>
    <mergeCell ref="C63:D63"/>
    <mergeCell ref="C64:D64"/>
    <mergeCell ref="C65:D65"/>
    <mergeCell ref="C66:D66"/>
    <mergeCell ref="C67:D67"/>
    <mergeCell ref="C69:D69"/>
    <mergeCell ref="C57:D57"/>
    <mergeCell ref="C58:D58"/>
    <mergeCell ref="C59:D59"/>
    <mergeCell ref="C60:D60"/>
    <mergeCell ref="C61:D61"/>
    <mergeCell ref="C62:D62"/>
    <mergeCell ref="C50:D50"/>
    <mergeCell ref="C51:D51"/>
    <mergeCell ref="C52:D52"/>
    <mergeCell ref="C53:D53"/>
    <mergeCell ref="C54:D54"/>
    <mergeCell ref="C55:D55"/>
    <mergeCell ref="C43:D43"/>
    <mergeCell ref="C44:D44"/>
    <mergeCell ref="C45:D45"/>
    <mergeCell ref="C47:D47"/>
    <mergeCell ref="C48:D48"/>
    <mergeCell ref="C49:D49"/>
    <mergeCell ref="C37:D37"/>
    <mergeCell ref="C38:D38"/>
    <mergeCell ref="C39:D39"/>
    <mergeCell ref="C40:D40"/>
    <mergeCell ref="C41:D41"/>
    <mergeCell ref="C42:D42"/>
    <mergeCell ref="C30:D30"/>
    <mergeCell ref="C31:D31"/>
    <mergeCell ref="C32:D32"/>
    <mergeCell ref="C33:D33"/>
    <mergeCell ref="C35:D35"/>
    <mergeCell ref="C36:D36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21:D21"/>
    <mergeCell ref="C23:D23"/>
    <mergeCell ref="A1:G1"/>
    <mergeCell ref="A370:G370"/>
    <mergeCell ref="C9:D9"/>
    <mergeCell ref="C10:D10"/>
    <mergeCell ref="C11:D11"/>
    <mergeCell ref="C13:D13"/>
    <mergeCell ref="C14:D14"/>
    <mergeCell ref="C16:D16"/>
  </mergeCells>
  <printOptions horizontalCentered="1" gridLinesSet="0"/>
  <pageMargins left="0.59055118110236227" right="0.59055118110236227" top="0.78740157480314965" bottom="0.39370078740157483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CZ95"/>
  <sheetViews>
    <sheetView showGridLines="0" showZeros="0" zoomScale="75" zoomScaleNormal="100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1191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1192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1165</v>
      </c>
      <c r="C7" s="137" t="s">
        <v>1166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 ht="22.5">
      <c r="A8" s="146">
        <v>1</v>
      </c>
      <c r="B8" s="147" t="s">
        <v>1167</v>
      </c>
      <c r="C8" s="148" t="s">
        <v>1168</v>
      </c>
      <c r="D8" s="149" t="s">
        <v>54</v>
      </c>
      <c r="E8" s="150">
        <v>1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/>
      <c r="K8" s="154">
        <f>E8*J8</f>
        <v>0</v>
      </c>
      <c r="O8" s="145"/>
      <c r="Z8" s="145"/>
      <c r="AA8" s="145">
        <v>12</v>
      </c>
      <c r="AB8" s="145">
        <v>0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12</v>
      </c>
      <c r="CB8" s="145">
        <v>0</v>
      </c>
      <c r="CZ8" s="108">
        <v>1</v>
      </c>
    </row>
    <row r="9" spans="1:104">
      <c r="A9" s="168" t="s">
        <v>50</v>
      </c>
      <c r="B9" s="169" t="s">
        <v>1165</v>
      </c>
      <c r="C9" s="170" t="s">
        <v>1166</v>
      </c>
      <c r="D9" s="171"/>
      <c r="E9" s="172"/>
      <c r="F9" s="172"/>
      <c r="G9" s="173">
        <f>SUM(G7:G8)</f>
        <v>0</v>
      </c>
      <c r="H9" s="174"/>
      <c r="I9" s="173">
        <f>SUM(I7:I8)</f>
        <v>0</v>
      </c>
      <c r="J9" s="175"/>
      <c r="K9" s="173">
        <f>SUM(K7:K8)</f>
        <v>0</v>
      </c>
      <c r="O9" s="145"/>
      <c r="X9" s="176">
        <f>K9</f>
        <v>0</v>
      </c>
      <c r="Y9" s="176">
        <f>I9</f>
        <v>0</v>
      </c>
      <c r="Z9" s="155">
        <f>G9</f>
        <v>0</v>
      </c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77"/>
      <c r="BB9" s="177"/>
      <c r="BC9" s="177"/>
      <c r="BD9" s="177"/>
      <c r="BE9" s="177"/>
      <c r="BF9" s="177"/>
      <c r="BG9" s="145"/>
      <c r="BH9" s="145"/>
      <c r="BI9" s="145"/>
    </row>
    <row r="10" spans="1:104" ht="14.25" customHeight="1">
      <c r="A10" s="135" t="s">
        <v>46</v>
      </c>
      <c r="B10" s="136" t="s">
        <v>1169</v>
      </c>
      <c r="C10" s="137" t="s">
        <v>1170</v>
      </c>
      <c r="D10" s="138"/>
      <c r="E10" s="139"/>
      <c r="F10" s="139"/>
      <c r="G10" s="140"/>
      <c r="H10" s="141"/>
      <c r="I10" s="142"/>
      <c r="J10" s="143"/>
      <c r="K10" s="144"/>
      <c r="O10" s="145"/>
    </row>
    <row r="11" spans="1:104">
      <c r="A11" s="146">
        <v>2</v>
      </c>
      <c r="B11" s="147" t="s">
        <v>1171</v>
      </c>
      <c r="C11" s="148" t="s">
        <v>1172</v>
      </c>
      <c r="D11" s="149" t="s">
        <v>837</v>
      </c>
      <c r="E11" s="150">
        <v>1</v>
      </c>
      <c r="F11" s="151">
        <v>0</v>
      </c>
      <c r="G11" s="152">
        <f>E11*F11</f>
        <v>0</v>
      </c>
      <c r="H11" s="153">
        <v>0</v>
      </c>
      <c r="I11" s="154">
        <f>E11*H11</f>
        <v>0</v>
      </c>
      <c r="J11" s="153"/>
      <c r="K11" s="154">
        <f>E11*J11</f>
        <v>0</v>
      </c>
      <c r="O11" s="145"/>
      <c r="Z11" s="145"/>
      <c r="AA11" s="145">
        <v>12</v>
      </c>
      <c r="AB11" s="145">
        <v>0</v>
      </c>
      <c r="AC11" s="145">
        <v>2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55">
        <f>G11</f>
        <v>0</v>
      </c>
      <c r="BA11" s="145"/>
      <c r="BB11" s="145"/>
      <c r="BC11" s="145"/>
      <c r="BD11" s="145"/>
      <c r="BE11" s="145"/>
      <c r="BF11" s="145"/>
      <c r="BG11" s="145"/>
      <c r="BH11" s="145"/>
      <c r="BI11" s="145"/>
      <c r="CA11" s="145">
        <v>12</v>
      </c>
      <c r="CB11" s="145">
        <v>0</v>
      </c>
      <c r="CZ11" s="108">
        <v>1</v>
      </c>
    </row>
    <row r="12" spans="1:104" ht="22.5">
      <c r="A12" s="146">
        <v>3</v>
      </c>
      <c r="B12" s="147" t="s">
        <v>1173</v>
      </c>
      <c r="C12" s="148" t="s">
        <v>1174</v>
      </c>
      <c r="D12" s="149" t="s">
        <v>837</v>
      </c>
      <c r="E12" s="150">
        <v>1</v>
      </c>
      <c r="F12" s="151">
        <v>0</v>
      </c>
      <c r="G12" s="152">
        <f>E12*F12</f>
        <v>0</v>
      </c>
      <c r="H12" s="153">
        <v>0</v>
      </c>
      <c r="I12" s="154">
        <f>E12*H12</f>
        <v>0</v>
      </c>
      <c r="J12" s="153"/>
      <c r="K12" s="154">
        <f>E12*J12</f>
        <v>0</v>
      </c>
      <c r="O12" s="145"/>
      <c r="Z12" s="145"/>
      <c r="AA12" s="145">
        <v>12</v>
      </c>
      <c r="AB12" s="145">
        <v>0</v>
      </c>
      <c r="AC12" s="145">
        <v>3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55">
        <f>G12</f>
        <v>0</v>
      </c>
      <c r="BA12" s="145"/>
      <c r="BB12" s="145"/>
      <c r="BC12" s="145"/>
      <c r="BD12" s="145"/>
      <c r="BE12" s="145"/>
      <c r="BF12" s="145"/>
      <c r="BG12" s="145"/>
      <c r="BH12" s="145"/>
      <c r="BI12" s="145"/>
      <c r="CA12" s="145">
        <v>12</v>
      </c>
      <c r="CB12" s="145">
        <v>0</v>
      </c>
      <c r="CZ12" s="108">
        <v>1</v>
      </c>
    </row>
    <row r="13" spans="1:104">
      <c r="A13" s="146">
        <v>4</v>
      </c>
      <c r="B13" s="147" t="s">
        <v>1175</v>
      </c>
      <c r="C13" s="148" t="s">
        <v>1176</v>
      </c>
      <c r="D13" s="149" t="s">
        <v>54</v>
      </c>
      <c r="E13" s="150">
        <v>7</v>
      </c>
      <c r="F13" s="151">
        <v>0</v>
      </c>
      <c r="G13" s="152">
        <f>E13*F13</f>
        <v>0</v>
      </c>
      <c r="H13" s="153">
        <v>0</v>
      </c>
      <c r="I13" s="154">
        <f>E13*H13</f>
        <v>0</v>
      </c>
      <c r="J13" s="153"/>
      <c r="K13" s="154">
        <f>E13*J13</f>
        <v>0</v>
      </c>
      <c r="O13" s="145"/>
      <c r="Z13" s="145"/>
      <c r="AA13" s="145">
        <v>12</v>
      </c>
      <c r="AB13" s="145">
        <v>0</v>
      </c>
      <c r="AC13" s="145">
        <v>5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55">
        <f>G13</f>
        <v>0</v>
      </c>
      <c r="BA13" s="145"/>
      <c r="BB13" s="145"/>
      <c r="BC13" s="145"/>
      <c r="BD13" s="145"/>
      <c r="BE13" s="145"/>
      <c r="BF13" s="145"/>
      <c r="BG13" s="145"/>
      <c r="BH13" s="145"/>
      <c r="BI13" s="145"/>
      <c r="CA13" s="145">
        <v>12</v>
      </c>
      <c r="CB13" s="145">
        <v>0</v>
      </c>
      <c r="CZ13" s="108">
        <v>1</v>
      </c>
    </row>
    <row r="14" spans="1:104">
      <c r="A14" s="146">
        <v>5</v>
      </c>
      <c r="B14" s="147" t="s">
        <v>1177</v>
      </c>
      <c r="C14" s="148" t="s">
        <v>1178</v>
      </c>
      <c r="D14" s="149" t="s">
        <v>54</v>
      </c>
      <c r="E14" s="150">
        <v>22</v>
      </c>
      <c r="F14" s="151">
        <v>0</v>
      </c>
      <c r="G14" s="152">
        <f>E14*F14</f>
        <v>0</v>
      </c>
      <c r="H14" s="153">
        <v>0</v>
      </c>
      <c r="I14" s="154">
        <f>E14*H14</f>
        <v>0</v>
      </c>
      <c r="J14" s="153"/>
      <c r="K14" s="154">
        <f>E14*J14</f>
        <v>0</v>
      </c>
      <c r="O14" s="145"/>
      <c r="Z14" s="145"/>
      <c r="AA14" s="145">
        <v>12</v>
      </c>
      <c r="AB14" s="145">
        <v>0</v>
      </c>
      <c r="AC14" s="145">
        <v>6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55">
        <f>G14</f>
        <v>0</v>
      </c>
      <c r="BA14" s="145"/>
      <c r="BB14" s="145"/>
      <c r="BC14" s="145"/>
      <c r="BD14" s="145"/>
      <c r="BE14" s="145"/>
      <c r="BF14" s="145"/>
      <c r="BG14" s="145"/>
      <c r="BH14" s="145"/>
      <c r="BI14" s="145"/>
      <c r="CA14" s="145">
        <v>12</v>
      </c>
      <c r="CB14" s="145">
        <v>0</v>
      </c>
      <c r="CZ14" s="108">
        <v>1</v>
      </c>
    </row>
    <row r="15" spans="1:104">
      <c r="A15" s="168" t="s">
        <v>50</v>
      </c>
      <c r="B15" s="169" t="s">
        <v>1169</v>
      </c>
      <c r="C15" s="170" t="s">
        <v>1170</v>
      </c>
      <c r="D15" s="171"/>
      <c r="E15" s="172"/>
      <c r="F15" s="172"/>
      <c r="G15" s="173">
        <f>SUM(G10:G14)</f>
        <v>0</v>
      </c>
      <c r="H15" s="174"/>
      <c r="I15" s="173">
        <f>SUM(I10:I14)</f>
        <v>0</v>
      </c>
      <c r="J15" s="175"/>
      <c r="K15" s="173">
        <f>SUM(K10:K14)</f>
        <v>0</v>
      </c>
      <c r="O15" s="145"/>
      <c r="X15" s="176">
        <f>K15</f>
        <v>0</v>
      </c>
      <c r="Y15" s="176">
        <f>I15</f>
        <v>0</v>
      </c>
      <c r="Z15" s="155">
        <f>G15</f>
        <v>0</v>
      </c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77"/>
      <c r="BB15" s="177"/>
      <c r="BC15" s="177"/>
      <c r="BD15" s="177"/>
      <c r="BE15" s="177"/>
      <c r="BF15" s="177"/>
      <c r="BG15" s="145"/>
      <c r="BH15" s="145"/>
      <c r="BI15" s="145"/>
    </row>
    <row r="16" spans="1:104" ht="14.25" customHeight="1">
      <c r="A16" s="135" t="s">
        <v>46</v>
      </c>
      <c r="B16" s="136" t="s">
        <v>1179</v>
      </c>
      <c r="C16" s="137" t="s">
        <v>1180</v>
      </c>
      <c r="D16" s="138"/>
      <c r="E16" s="139"/>
      <c r="F16" s="139"/>
      <c r="G16" s="140"/>
      <c r="H16" s="141"/>
      <c r="I16" s="142"/>
      <c r="J16" s="143"/>
      <c r="K16" s="144"/>
      <c r="O16" s="145"/>
    </row>
    <row r="17" spans="1:104">
      <c r="A17" s="146">
        <v>6</v>
      </c>
      <c r="B17" s="147" t="s">
        <v>1181</v>
      </c>
      <c r="C17" s="148" t="s">
        <v>1182</v>
      </c>
      <c r="D17" s="149" t="s">
        <v>837</v>
      </c>
      <c r="E17" s="150">
        <v>1</v>
      </c>
      <c r="F17" s="151">
        <v>0</v>
      </c>
      <c r="G17" s="152">
        <f>E17*F17</f>
        <v>0</v>
      </c>
      <c r="H17" s="153">
        <v>0</v>
      </c>
      <c r="I17" s="154">
        <f>E17*H17</f>
        <v>0</v>
      </c>
      <c r="J17" s="153"/>
      <c r="K17" s="154">
        <f>E17*J17</f>
        <v>0</v>
      </c>
      <c r="O17" s="145"/>
      <c r="Z17" s="145"/>
      <c r="AA17" s="145">
        <v>12</v>
      </c>
      <c r="AB17" s="145">
        <v>0</v>
      </c>
      <c r="AC17" s="145">
        <v>7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55">
        <f>G17</f>
        <v>0</v>
      </c>
      <c r="BA17" s="145"/>
      <c r="BB17" s="145"/>
      <c r="BC17" s="145"/>
      <c r="BD17" s="145"/>
      <c r="BE17" s="145"/>
      <c r="BF17" s="145"/>
      <c r="BG17" s="145"/>
      <c r="BH17" s="145"/>
      <c r="BI17" s="145"/>
      <c r="CA17" s="145">
        <v>12</v>
      </c>
      <c r="CB17" s="145">
        <v>0</v>
      </c>
      <c r="CZ17" s="108">
        <v>2</v>
      </c>
    </row>
    <row r="18" spans="1:104" ht="22.5">
      <c r="A18" s="146">
        <v>7</v>
      </c>
      <c r="B18" s="147" t="s">
        <v>1183</v>
      </c>
      <c r="C18" s="148" t="s">
        <v>1184</v>
      </c>
      <c r="D18" s="149" t="s">
        <v>837</v>
      </c>
      <c r="E18" s="150">
        <v>1</v>
      </c>
      <c r="F18" s="151">
        <v>0</v>
      </c>
      <c r="G18" s="152">
        <f>E18*F18</f>
        <v>0</v>
      </c>
      <c r="H18" s="153">
        <v>0</v>
      </c>
      <c r="I18" s="154">
        <f>E18*H18</f>
        <v>0</v>
      </c>
      <c r="J18" s="153"/>
      <c r="K18" s="154">
        <f>E18*J18</f>
        <v>0</v>
      </c>
      <c r="O18" s="145"/>
      <c r="Z18" s="145"/>
      <c r="AA18" s="145">
        <v>12</v>
      </c>
      <c r="AB18" s="145">
        <v>0</v>
      </c>
      <c r="AC18" s="145">
        <v>8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55">
        <f>G18</f>
        <v>0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CA18" s="145">
        <v>12</v>
      </c>
      <c r="CB18" s="145">
        <v>0</v>
      </c>
      <c r="CZ18" s="108">
        <v>2</v>
      </c>
    </row>
    <row r="19" spans="1:104" ht="22.5">
      <c r="A19" s="146">
        <v>8</v>
      </c>
      <c r="B19" s="147" t="s">
        <v>1185</v>
      </c>
      <c r="C19" s="148" t="s">
        <v>1186</v>
      </c>
      <c r="D19" s="149" t="s">
        <v>837</v>
      </c>
      <c r="E19" s="150">
        <v>1</v>
      </c>
      <c r="F19" s="151">
        <v>0</v>
      </c>
      <c r="G19" s="152">
        <f>E19*F19</f>
        <v>0</v>
      </c>
      <c r="H19" s="153">
        <v>0</v>
      </c>
      <c r="I19" s="154">
        <f>E19*H19</f>
        <v>0</v>
      </c>
      <c r="J19" s="153"/>
      <c r="K19" s="154">
        <f>E19*J19</f>
        <v>0</v>
      </c>
      <c r="O19" s="145"/>
      <c r="Z19" s="145"/>
      <c r="AA19" s="145">
        <v>12</v>
      </c>
      <c r="AB19" s="145">
        <v>0</v>
      </c>
      <c r="AC19" s="145">
        <v>9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55">
        <f>G19</f>
        <v>0</v>
      </c>
      <c r="BA19" s="145"/>
      <c r="BB19" s="145"/>
      <c r="BC19" s="145"/>
      <c r="BD19" s="145"/>
      <c r="BE19" s="145"/>
      <c r="BF19" s="145"/>
      <c r="BG19" s="145"/>
      <c r="BH19" s="145"/>
      <c r="BI19" s="145"/>
      <c r="CA19" s="145">
        <v>12</v>
      </c>
      <c r="CB19" s="145">
        <v>0</v>
      </c>
      <c r="CZ19" s="108">
        <v>2</v>
      </c>
    </row>
    <row r="20" spans="1:104" ht="22.5">
      <c r="A20" s="146">
        <v>9</v>
      </c>
      <c r="B20" s="147" t="s">
        <v>1187</v>
      </c>
      <c r="C20" s="148" t="s">
        <v>1188</v>
      </c>
      <c r="D20" s="149" t="s">
        <v>837</v>
      </c>
      <c r="E20" s="150">
        <v>1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/>
      <c r="K20" s="154">
        <f>E20*J20</f>
        <v>0</v>
      </c>
      <c r="O20" s="145"/>
      <c r="Z20" s="145"/>
      <c r="AA20" s="145">
        <v>12</v>
      </c>
      <c r="AB20" s="145">
        <v>0</v>
      </c>
      <c r="AC20" s="145">
        <v>10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12</v>
      </c>
      <c r="CB20" s="145">
        <v>0</v>
      </c>
      <c r="CZ20" s="108">
        <v>2</v>
      </c>
    </row>
    <row r="21" spans="1:104">
      <c r="A21" s="168" t="s">
        <v>50</v>
      </c>
      <c r="B21" s="169" t="s">
        <v>1179</v>
      </c>
      <c r="C21" s="170" t="s">
        <v>1180</v>
      </c>
      <c r="D21" s="171"/>
      <c r="E21" s="172"/>
      <c r="F21" s="172"/>
      <c r="G21" s="173">
        <f>SUM(G16:G20)</f>
        <v>0</v>
      </c>
      <c r="H21" s="174"/>
      <c r="I21" s="173">
        <f>SUM(I16:I20)</f>
        <v>0</v>
      </c>
      <c r="J21" s="175"/>
      <c r="K21" s="173">
        <f>SUM(K16:K20)</f>
        <v>0</v>
      </c>
      <c r="O21" s="145"/>
      <c r="X21" s="176">
        <f>K21</f>
        <v>0</v>
      </c>
      <c r="Y21" s="176">
        <f>I21</f>
        <v>0</v>
      </c>
      <c r="Z21" s="155">
        <f>G21</f>
        <v>0</v>
      </c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77"/>
      <c r="BB21" s="177"/>
      <c r="BC21" s="177"/>
      <c r="BD21" s="177"/>
      <c r="BE21" s="177"/>
      <c r="BF21" s="177"/>
      <c r="BG21" s="145"/>
      <c r="BH21" s="145"/>
      <c r="BI21" s="145"/>
    </row>
    <row r="22" spans="1:104">
      <c r="A22" s="178" t="s">
        <v>29</v>
      </c>
      <c r="B22" s="179" t="s">
        <v>51</v>
      </c>
      <c r="C22" s="180"/>
      <c r="D22" s="181"/>
      <c r="E22" s="182"/>
      <c r="F22" s="182"/>
      <c r="G22" s="183">
        <f>SUM(Z7:Z22)</f>
        <v>0</v>
      </c>
      <c r="H22" s="184"/>
      <c r="I22" s="183">
        <f>SUM(Y7:Y22)</f>
        <v>0</v>
      </c>
      <c r="J22" s="184"/>
      <c r="K22" s="183">
        <f>SUM(X7:X22)</f>
        <v>0</v>
      </c>
      <c r="O22" s="145"/>
      <c r="BA22" s="185"/>
      <c r="BB22" s="185"/>
      <c r="BC22" s="185"/>
      <c r="BD22" s="185"/>
      <c r="BE22" s="185"/>
      <c r="BF22" s="185"/>
    </row>
    <row r="23" spans="1:104">
      <c r="E23" s="108"/>
    </row>
    <row r="24" spans="1:104">
      <c r="A24" s="186" t="s">
        <v>31</v>
      </c>
      <c r="E24" s="108"/>
    </row>
    <row r="25" spans="1:104" ht="117.75" customHeight="1">
      <c r="A25" s="187"/>
      <c r="B25" s="188"/>
      <c r="C25" s="188"/>
      <c r="D25" s="188"/>
      <c r="E25" s="188"/>
      <c r="F25" s="188"/>
      <c r="G25" s="189"/>
    </row>
    <row r="26" spans="1:104">
      <c r="E26" s="108"/>
    </row>
    <row r="27" spans="1:104">
      <c r="E27" s="108"/>
    </row>
    <row r="28" spans="1:104">
      <c r="E28" s="108"/>
    </row>
    <row r="29" spans="1:104">
      <c r="E29" s="108"/>
    </row>
    <row r="30" spans="1:104">
      <c r="E30" s="108"/>
    </row>
    <row r="31" spans="1:104">
      <c r="E31" s="108"/>
    </row>
    <row r="32" spans="1:104">
      <c r="E32" s="108"/>
    </row>
    <row r="33" spans="1:7">
      <c r="E33" s="108"/>
    </row>
    <row r="34" spans="1:7">
      <c r="E34" s="108"/>
    </row>
    <row r="35" spans="1:7">
      <c r="E35" s="108"/>
    </row>
    <row r="36" spans="1:7">
      <c r="E36" s="108"/>
    </row>
    <row r="37" spans="1:7">
      <c r="E37" s="108"/>
    </row>
    <row r="38" spans="1:7">
      <c r="E38" s="108"/>
    </row>
    <row r="39" spans="1:7">
      <c r="E39" s="108"/>
    </row>
    <row r="40" spans="1:7">
      <c r="E40" s="108"/>
    </row>
    <row r="41" spans="1:7">
      <c r="E41" s="108"/>
    </row>
    <row r="42" spans="1:7">
      <c r="E42" s="108"/>
    </row>
    <row r="43" spans="1:7">
      <c r="E43" s="108"/>
    </row>
    <row r="44" spans="1:7">
      <c r="E44" s="108"/>
    </row>
    <row r="45" spans="1:7">
      <c r="E45" s="108"/>
    </row>
    <row r="46" spans="1:7">
      <c r="A46" s="166"/>
      <c r="B46" s="166"/>
      <c r="C46" s="166"/>
      <c r="D46" s="166"/>
      <c r="E46" s="166"/>
      <c r="F46" s="166"/>
      <c r="G46" s="166"/>
    </row>
    <row r="47" spans="1:7">
      <c r="A47" s="166"/>
      <c r="B47" s="166"/>
      <c r="C47" s="166"/>
      <c r="D47" s="166"/>
      <c r="E47" s="166"/>
      <c r="F47" s="166"/>
      <c r="G47" s="166"/>
    </row>
    <row r="48" spans="1:7">
      <c r="A48" s="166"/>
      <c r="B48" s="166"/>
      <c r="C48" s="166"/>
      <c r="D48" s="166"/>
      <c r="E48" s="166"/>
      <c r="F48" s="166"/>
      <c r="G48" s="166"/>
    </row>
    <row r="49" spans="1:7">
      <c r="A49" s="166"/>
      <c r="B49" s="166"/>
      <c r="C49" s="166"/>
      <c r="D49" s="166"/>
      <c r="E49" s="166"/>
      <c r="F49" s="166"/>
      <c r="G49" s="166"/>
    </row>
    <row r="50" spans="1:7">
      <c r="E50" s="108"/>
    </row>
    <row r="51" spans="1:7">
      <c r="E51" s="108"/>
    </row>
    <row r="52" spans="1:7">
      <c r="E52" s="108"/>
    </row>
    <row r="53" spans="1:7">
      <c r="E53" s="108"/>
    </row>
    <row r="54" spans="1:7">
      <c r="E54" s="108"/>
    </row>
    <row r="55" spans="1:7">
      <c r="E55" s="108"/>
    </row>
    <row r="56" spans="1:7">
      <c r="E56" s="108"/>
    </row>
    <row r="57" spans="1:7">
      <c r="E57" s="108"/>
    </row>
    <row r="58" spans="1:7">
      <c r="E58" s="108"/>
    </row>
    <row r="59" spans="1:7">
      <c r="E59" s="108"/>
    </row>
    <row r="60" spans="1:7">
      <c r="E60" s="108"/>
    </row>
    <row r="61" spans="1:7">
      <c r="E61" s="108"/>
    </row>
    <row r="62" spans="1:7">
      <c r="E62" s="108"/>
    </row>
    <row r="63" spans="1:7">
      <c r="E63" s="108"/>
    </row>
    <row r="64" spans="1:7">
      <c r="E64" s="108"/>
    </row>
    <row r="65" spans="5:5">
      <c r="E65" s="108"/>
    </row>
    <row r="66" spans="5:5">
      <c r="E66" s="108"/>
    </row>
    <row r="67" spans="5:5">
      <c r="E67" s="108"/>
    </row>
    <row r="68" spans="5:5">
      <c r="E68" s="108"/>
    </row>
    <row r="69" spans="5:5">
      <c r="E69" s="108"/>
    </row>
    <row r="70" spans="5:5">
      <c r="E70" s="108"/>
    </row>
    <row r="71" spans="5:5">
      <c r="E71" s="108"/>
    </row>
    <row r="72" spans="5:5">
      <c r="E72" s="108"/>
    </row>
    <row r="73" spans="5:5">
      <c r="E73" s="108"/>
    </row>
    <row r="74" spans="5:5">
      <c r="E74" s="108"/>
    </row>
    <row r="75" spans="5:5">
      <c r="E75" s="108"/>
    </row>
    <row r="76" spans="5:5">
      <c r="E76" s="108"/>
    </row>
    <row r="77" spans="5:5">
      <c r="E77" s="108"/>
    </row>
    <row r="78" spans="5:5">
      <c r="E78" s="108"/>
    </row>
    <row r="79" spans="5:5">
      <c r="E79" s="108"/>
    </row>
    <row r="80" spans="5:5">
      <c r="E80" s="108"/>
    </row>
    <row r="81" spans="1:7">
      <c r="A81" s="190"/>
      <c r="B81" s="190"/>
    </row>
    <row r="82" spans="1:7">
      <c r="A82" s="166"/>
      <c r="B82" s="166"/>
      <c r="C82" s="191"/>
      <c r="D82" s="191"/>
      <c r="E82" s="192"/>
      <c r="F82" s="191"/>
      <c r="G82" s="193"/>
    </row>
    <row r="83" spans="1:7">
      <c r="A83" s="194"/>
      <c r="B83" s="194"/>
      <c r="C83" s="166"/>
      <c r="D83" s="166"/>
      <c r="E83" s="195"/>
      <c r="F83" s="166"/>
      <c r="G83" s="166"/>
    </row>
    <row r="84" spans="1:7">
      <c r="A84" s="166"/>
      <c r="B84" s="166"/>
      <c r="C84" s="166"/>
      <c r="D84" s="166"/>
      <c r="E84" s="195"/>
      <c r="F84" s="166"/>
      <c r="G84" s="166"/>
    </row>
    <row r="85" spans="1:7">
      <c r="A85" s="166"/>
      <c r="B85" s="166"/>
      <c r="C85" s="166"/>
      <c r="D85" s="166"/>
      <c r="E85" s="195"/>
      <c r="F85" s="166"/>
      <c r="G85" s="166"/>
    </row>
    <row r="86" spans="1:7">
      <c r="A86" s="166"/>
      <c r="B86" s="166"/>
      <c r="C86" s="166"/>
      <c r="D86" s="166"/>
      <c r="E86" s="195"/>
      <c r="F86" s="166"/>
      <c r="G86" s="166"/>
    </row>
    <row r="87" spans="1:7">
      <c r="A87" s="166"/>
      <c r="B87" s="166"/>
      <c r="C87" s="166"/>
      <c r="D87" s="166"/>
      <c r="E87" s="195"/>
      <c r="F87" s="166"/>
      <c r="G87" s="166"/>
    </row>
    <row r="88" spans="1:7">
      <c r="A88" s="166"/>
      <c r="B88" s="166"/>
      <c r="C88" s="166"/>
      <c r="D88" s="166"/>
      <c r="E88" s="195"/>
      <c r="F88" s="166"/>
      <c r="G88" s="166"/>
    </row>
    <row r="89" spans="1:7">
      <c r="A89" s="166"/>
      <c r="B89" s="166"/>
      <c r="C89" s="166"/>
      <c r="D89" s="166"/>
      <c r="E89" s="195"/>
      <c r="F89" s="166"/>
      <c r="G89" s="166"/>
    </row>
    <row r="90" spans="1:7">
      <c r="A90" s="166"/>
      <c r="B90" s="166"/>
      <c r="C90" s="166"/>
      <c r="D90" s="166"/>
      <c r="E90" s="195"/>
      <c r="F90" s="166"/>
      <c r="G90" s="166"/>
    </row>
    <row r="91" spans="1:7">
      <c r="A91" s="166"/>
      <c r="B91" s="166"/>
      <c r="C91" s="166"/>
      <c r="D91" s="166"/>
      <c r="E91" s="195"/>
      <c r="F91" s="166"/>
      <c r="G91" s="166"/>
    </row>
    <row r="92" spans="1:7">
      <c r="A92" s="166"/>
      <c r="B92" s="166"/>
      <c r="C92" s="166"/>
      <c r="D92" s="166"/>
      <c r="E92" s="195"/>
      <c r="F92" s="166"/>
      <c r="G92" s="166"/>
    </row>
    <row r="93" spans="1:7">
      <c r="A93" s="166"/>
      <c r="B93" s="166"/>
      <c r="C93" s="166"/>
      <c r="D93" s="166"/>
      <c r="E93" s="195"/>
      <c r="F93" s="166"/>
      <c r="G93" s="166"/>
    </row>
    <row r="94" spans="1:7">
      <c r="A94" s="166"/>
      <c r="B94" s="166"/>
      <c r="C94" s="166"/>
      <c r="D94" s="166"/>
      <c r="E94" s="195"/>
      <c r="F94" s="166"/>
      <c r="G94" s="166"/>
    </row>
    <row r="95" spans="1:7">
      <c r="A95" s="166"/>
      <c r="B95" s="166"/>
      <c r="C95" s="166"/>
      <c r="D95" s="166"/>
      <c r="E95" s="195"/>
      <c r="F95" s="166"/>
      <c r="G95" s="166"/>
    </row>
  </sheetData>
  <sheetProtection password="C7B2" sheet="1"/>
  <mergeCells count="2">
    <mergeCell ref="A1:G1"/>
    <mergeCell ref="A25:G25"/>
  </mergeCells>
  <printOptions horizontalCentered="1" gridLinesSet="0"/>
  <pageMargins left="0.59055118110236227" right="0.59055118110236227" top="0.78740157480314965" bottom="0.39370078740157483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54</vt:i4>
      </vt:variant>
    </vt:vector>
  </HeadingPairs>
  <TitlesOfParts>
    <vt:vector size="59" baseType="lpstr">
      <vt:lpstr>Uchazeč</vt:lpstr>
      <vt:lpstr>Stavba</vt:lpstr>
      <vt:lpstr>01 1 </vt:lpstr>
      <vt:lpstr>05 1 </vt:lpstr>
      <vt:lpstr>VN 1 </vt:lpstr>
      <vt:lpstr>Stavba!CisloStavby</vt:lpstr>
      <vt:lpstr>Stavba!NazevObjektu</vt:lpstr>
      <vt:lpstr>Stavba!NazevStavby</vt:lpstr>
      <vt:lpstr>'01 1 '!Názvy_tisku</vt:lpstr>
      <vt:lpstr>'05 1 '!Názvy_tisku</vt:lpstr>
      <vt:lpstr>'VN 1 '!Názvy_tisku</vt:lpstr>
      <vt:lpstr>Stavba!Objednatel</vt:lpstr>
      <vt:lpstr>Objekt</vt:lpstr>
      <vt:lpstr>'01 1 '!Oblast_tisku</vt:lpstr>
      <vt:lpstr>'05 1 '!Oblast_tisku</vt:lpstr>
      <vt:lpstr>Stavba!Oblast_tisku</vt:lpstr>
      <vt:lpstr>'VN 1 '!Oblast_tisku</vt:lpstr>
      <vt:lpstr>odic</vt:lpstr>
      <vt:lpstr>oico</vt:lpstr>
      <vt:lpstr>omisto</vt:lpstr>
      <vt:lpstr>onazev</vt:lpstr>
      <vt:lpstr>opsc</vt:lpstr>
      <vt:lpstr>'05 1 '!SloupecCC</vt:lpstr>
      <vt:lpstr>'VN 1 '!SloupecCC</vt:lpstr>
      <vt:lpstr>SloupecCC</vt:lpstr>
      <vt:lpstr>'05 1 '!SloupecCDH</vt:lpstr>
      <vt:lpstr>'VN 1 '!SloupecCDH</vt:lpstr>
      <vt:lpstr>SloupecCDH</vt:lpstr>
      <vt:lpstr>'05 1 '!SloupecCisloPol</vt:lpstr>
      <vt:lpstr>'VN 1 '!SloupecCisloPol</vt:lpstr>
      <vt:lpstr>SloupecCisloPol</vt:lpstr>
      <vt:lpstr>'05 1 '!SloupecCH</vt:lpstr>
      <vt:lpstr>'VN 1 '!SloupecCH</vt:lpstr>
      <vt:lpstr>SloupecCH</vt:lpstr>
      <vt:lpstr>'05 1 '!SloupecJC</vt:lpstr>
      <vt:lpstr>'VN 1 '!SloupecJC</vt:lpstr>
      <vt:lpstr>SloupecJC</vt:lpstr>
      <vt:lpstr>'05 1 '!SloupecJDH</vt:lpstr>
      <vt:lpstr>'VN 1 '!SloupecJDH</vt:lpstr>
      <vt:lpstr>SloupecJDH</vt:lpstr>
      <vt:lpstr>'05 1 '!SloupecJDM</vt:lpstr>
      <vt:lpstr>'VN 1 '!SloupecJDM</vt:lpstr>
      <vt:lpstr>SloupecJDM</vt:lpstr>
      <vt:lpstr>'05 1 '!SloupecJH</vt:lpstr>
      <vt:lpstr>'VN 1 '!SloupecJH</vt:lpstr>
      <vt:lpstr>SloupecJH</vt:lpstr>
      <vt:lpstr>'05 1 '!SloupecMJ</vt:lpstr>
      <vt:lpstr>'VN 1 '!SloupecMJ</vt:lpstr>
      <vt:lpstr>SloupecMJ</vt:lpstr>
      <vt:lpstr>'05 1 '!SloupecMnozstvi</vt:lpstr>
      <vt:lpstr>'VN 1 '!SloupecMnozstvi</vt:lpstr>
      <vt:lpstr>SloupecMnozstvi</vt:lpstr>
      <vt:lpstr>'05 1 '!SloupecNazPol</vt:lpstr>
      <vt:lpstr>'VN 1 '!SloupecNazPol</vt:lpstr>
      <vt:lpstr>SloupecNazPol</vt:lpstr>
      <vt:lpstr>'05 1 '!SloupecPC</vt:lpstr>
      <vt:lpstr>'VN 1 '!SloupecPC</vt:lpstr>
      <vt:lpstr>SloupecPC</vt:lpstr>
      <vt:lpstr>StavbaCelkem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Kysilka</dc:creator>
  <cp:lastModifiedBy>Kysilka</cp:lastModifiedBy>
  <cp:lastPrinted>2017-01-02T09:43:58Z</cp:lastPrinted>
  <dcterms:created xsi:type="dcterms:W3CDTF">2017-01-02T09:40:02Z</dcterms:created>
  <dcterms:modified xsi:type="dcterms:W3CDTF">2017-01-02T09:46:27Z</dcterms:modified>
</cp:coreProperties>
</file>